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15" windowWidth="12780" windowHeight="9975" activeTab="1"/>
  </bookViews>
  <sheets>
    <sheet name="Титул" sheetId="1" r:id="rId1"/>
    <sheet name="раздел 1-6" sheetId="2" r:id="rId2"/>
  </sheets>
  <definedNames>
    <definedName name="_xlnm.Print_Area" localSheetId="1">'раздел 1-6'!$A$1:$O$329</definedName>
    <definedName name="_xlnm.Print_Area" localSheetId="0">'Титул'!$A$1:$EY$32</definedName>
  </definedNames>
  <calcPr fullCalcOnLoad="1"/>
</workbook>
</file>

<file path=xl/sharedStrings.xml><?xml version="1.0" encoding="utf-8"?>
<sst xmlns="http://schemas.openxmlformats.org/spreadsheetml/2006/main" count="837" uniqueCount="452">
  <si>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</si>
  <si>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</si>
  <si>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r>
      <t>м</t>
    </r>
    <r>
      <rPr>
        <vertAlign val="superscript"/>
        <sz val="11"/>
        <rFont val="Times New Roman"/>
        <family val="1"/>
      </rPr>
      <t>2</t>
    </r>
  </si>
  <si>
    <t>Количество тоннелей автомобильных, находящихся в строительстве и реконструкции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</si>
  <si>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</si>
  <si>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</si>
  <si>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</si>
  <si>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</si>
  <si>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</si>
  <si>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</si>
  <si>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</si>
  <si>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Главный бухгалтер</t>
  </si>
  <si>
    <t>Администрация муниципального образования Иссадское сельское поселение Волховского муниципального района Ленинградской области</t>
  </si>
  <si>
    <t>187430, ленинградская область, Волховский район, д. Иссад, ул. Лесная, д.1</t>
  </si>
  <si>
    <t>Степанова И.А.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</si>
  <si>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</si>
  <si>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</si>
  <si>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</si>
  <si>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</si>
  <si>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</si>
  <si>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</si>
  <si>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</si>
  <si>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</si>
  <si>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</si>
  <si>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</si>
  <si>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</si>
  <si>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</si>
  <si>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</si>
  <si>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</si>
  <si>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</si>
  <si>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</si>
  <si>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</si>
  <si>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</si>
  <si>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</si>
  <si>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</si>
  <si>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</si>
  <si>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</si>
  <si>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</si>
  <si>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</si>
  <si>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</si>
  <si>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</si>
  <si>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</si>
  <si>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</si>
  <si>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</si>
  <si>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</si>
  <si>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</si>
  <si>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</si>
  <si>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</si>
  <si>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</si>
  <si>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</si>
  <si>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</si>
  <si>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</si>
  <si>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</si>
  <si>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</si>
  <si>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</si>
  <si>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</si>
  <si>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</si>
  <si>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</si>
  <si>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</si>
  <si>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</si>
  <si>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</si>
  <si>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</si>
  <si>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</si>
  <si>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</si>
  <si>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</si>
  <si>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</si>
  <si>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</si>
  <si>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</si>
  <si>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</si>
  <si>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</si>
  <si>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</si>
  <si>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</si>
  <si>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</si>
  <si>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</si>
  <si>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</si>
  <si>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</si>
  <si>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</si>
  <si>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</si>
  <si>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</si>
  <si>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</si>
  <si>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</si>
  <si>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</si>
  <si>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</si>
  <si>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</si>
  <si>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</si>
  <si>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</si>
  <si>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</si>
  <si>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</si>
  <si>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</si>
  <si>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</si>
  <si>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</si>
  <si>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</si>
  <si>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</si>
  <si>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</si>
  <si>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</si>
  <si>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</si>
  <si>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</si>
  <si>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</si>
  <si>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</si>
  <si>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</si>
  <si>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</si>
  <si>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</si>
  <si>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</si>
  <si>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</si>
  <si>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</si>
  <si>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</si>
  <si>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</si>
  <si>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</si>
  <si>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</si>
  <si>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</si>
  <si>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</si>
  <si>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</si>
  <si>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</si>
  <si>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</si>
  <si>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</si>
  <si>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</si>
  <si>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</si>
  <si>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</si>
  <si>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</si>
  <si>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</si>
  <si>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</si>
  <si>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</si>
  <si>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</si>
  <si>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</si>
  <si>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</si>
  <si>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</si>
  <si>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</si>
  <si>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</si>
  <si>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</si>
  <si>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</si>
  <si>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</si>
  <si>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</si>
  <si>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</si>
  <si>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</si>
  <si>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</si>
  <si>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</si>
  <si>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</si>
  <si>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</si>
  <si>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</si>
  <si>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</si>
  <si>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</si>
  <si>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</si>
  <si>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</si>
  <si>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</si>
  <si>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</si>
  <si>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</si>
  <si>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</si>
  <si>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</si>
  <si>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</si>
  <si>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</si>
  <si>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</si>
  <si>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</si>
  <si>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</si>
  <si>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</si>
  <si>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</si>
  <si>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</si>
  <si>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</si>
  <si>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</si>
  <si>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</si>
  <si>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</si>
  <si>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</si>
  <si>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</si>
  <si>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</si>
  <si>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</si>
  <si>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</si>
  <si>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</si>
  <si>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</si>
  <si>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</si>
  <si>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</si>
  <si>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</si>
  <si>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</si>
  <si>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</si>
  <si>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</si>
  <si>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</si>
  <si>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</si>
  <si>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</si>
  <si>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</si>
  <si>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</si>
  <si>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</si>
  <si>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</si>
  <si>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</si>
  <si>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</si>
  <si>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</si>
  <si>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</si>
  <si>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</si>
  <si>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</si>
  <si>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</si>
  <si>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</si>
  <si>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</si>
  <si>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</si>
  <si>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</si>
  <si>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</si>
  <si>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</si>
  <si>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</si>
  <si>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</si>
  <si>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</si>
  <si>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</si>
  <si>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</si>
  <si>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</si>
  <si>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</t>
    </r>
    <r>
      <rPr>
        <sz val="10"/>
        <rFont val="Times New Roman"/>
        <family val="1"/>
      </rPr>
      <t>* Заполняется по итогам за год)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</si>
  <si>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t>регионального 
или межмуниципального значения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</si>
  <si>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</si>
  <si>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</si>
  <si>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</si>
  <si>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</si>
  <si>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</si>
  <si>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</si>
  <si>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</si>
  <si>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</si>
  <si>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</si>
  <si>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</si>
  <si>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</si>
  <si>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</si>
  <si>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(должность)</t>
  </si>
  <si>
    <t>(Ф.И.О.)</t>
  </si>
  <si>
    <t>(подпись)</t>
  </si>
  <si>
    <t>(дата составления документа)</t>
  </si>
  <si>
    <t>Исполнитель  ФИО</t>
  </si>
  <si>
    <t>(№  контактного телефона)</t>
  </si>
  <si>
    <t xml:space="preserve">Наименование муниципального образования </t>
  </si>
  <si>
    <t>Наименование муниципального образования</t>
  </si>
  <si>
    <t>Израсходовано средств за отчетный период - всего (сумма строк 02, 07, 27 - 28, 32, 36 - 41), в том числе на:</t>
  </si>
  <si>
    <r>
      <t xml:space="preserve">капитальный ремонт, ремонт и содержание автомобильных дорог общего пользования - всего </t>
    </r>
    <r>
      <rPr>
        <b/>
        <sz val="11"/>
        <rFont val="Times New Roman"/>
        <family val="1"/>
      </rPr>
      <t>(сумма строк 03 - 06), из них на:</t>
    </r>
  </si>
  <si>
    <r>
      <t xml:space="preserve">проведение работ по подготовке территории строительства - всего </t>
    </r>
    <r>
      <rPr>
        <b/>
        <sz val="11"/>
        <rFont val="Times New Roman"/>
        <family val="1"/>
      </rPr>
      <t>(сумма строк 10, 13, 19 - 25), из них на:</t>
    </r>
  </si>
  <si>
    <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u val="single"/>
        <sz val="14"/>
        <rFont val="Times New Roman"/>
        <family val="1"/>
      </rPr>
      <t xml:space="preserve">
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</si>
  <si>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Протяженность автомобильных дорог, обеспечивающих пропуск транспортных средств  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</si>
  <si>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</t>
    </r>
    <r>
      <rPr>
        <b/>
        <sz val="11"/>
        <rFont val="Times New Roman"/>
        <family val="1"/>
      </rPr>
      <t>с нагрузкой на ось 11,5 тонны</t>
    </r>
  </si>
  <si>
    <t>Фактически использовано за счёт всех источников финансирования</t>
  </si>
  <si>
    <t>Наименование стройки, объекта, 
пускового комплекса, мощности, 
генподрядчика, 
код стройки</t>
  </si>
  <si>
    <t>Мощность</t>
  </si>
  <si>
    <t xml:space="preserve">Срок ввода 
в эксплуа-тацию
</t>
  </si>
  <si>
    <t>Фактически профинансировано капитальных вложений с начала года по отчетный период включительно, в том числе</t>
  </si>
  <si>
    <t>прочие источники</t>
  </si>
  <si>
    <t>с начала строитель-ства до 1 января отчетного года</t>
  </si>
  <si>
    <t>Коды по ОКЕИ: километр – 008; погонный метр – 018; метр квадратный – 055; тысяча рублей - 384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</si>
  <si>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</si>
  <si>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</si>
  <si>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</si>
  <si>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</si>
  <si>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</si>
  <si>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</si>
  <si>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</si>
  <si>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</si>
  <si>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</si>
  <si>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</si>
  <si>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</si>
  <si>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</si>
  <si>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</si>
  <si>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 xml:space="preserve"> г.</t>
  </si>
  <si>
    <t>(нарастающим итогом)</t>
  </si>
  <si>
    <t>Предоставляют:</t>
  </si>
  <si>
    <t>Сроки предоставления</t>
  </si>
  <si>
    <t>Форма № 1-ФД</t>
  </si>
  <si>
    <t>Приказ Росстата:
Об утверждении формы
от 15.06.2012 № 346
О внесении изменений (при наличии)</t>
  </si>
  <si>
    <t>-</t>
  </si>
  <si>
    <t>органу управления дорожным хозяйством субъекта Российской Федерации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</si>
  <si>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</si>
  <si>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</si>
  <si>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</si>
  <si>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</si>
  <si>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</si>
  <si>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</si>
  <si>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</si>
  <si>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</si>
  <si>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</si>
  <si>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</si>
  <si>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</si>
  <si>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</si>
  <si>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</si>
  <si>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№ строки</t>
  </si>
  <si>
    <t>Запланированный объем финансирования на год</t>
  </si>
  <si>
    <t>Всего по объектам строительства:</t>
  </si>
  <si>
    <t>Всего по объектам реконструкции:</t>
  </si>
  <si>
    <t>Итого по всем объектам:</t>
  </si>
  <si>
    <t>с начала года 
по отчётный период включительно</t>
  </si>
  <si>
    <t>дорожный фонд субъекта Российской Феде-рации</t>
  </si>
  <si>
    <t>Муниципальный дорожный фонд</t>
  </si>
  <si>
    <t>Федеральный дорожный фонд</t>
  </si>
  <si>
    <t xml:space="preserve">Единица измере
ния 
(тыс. руб., 
км, 
пог. м, 
м2)
</t>
  </si>
  <si>
    <t>в том числе:</t>
  </si>
  <si>
    <t>13</t>
  </si>
  <si>
    <r>
      <t>Всего по переходящим объектам</t>
    </r>
    <r>
      <rPr>
        <sz val="11"/>
        <rFont val="Times New Roman"/>
        <family val="1"/>
      </rPr>
      <t>:</t>
    </r>
  </si>
  <si>
    <t>ПИР будущих лет</t>
  </si>
  <si>
    <t>км</t>
  </si>
  <si>
    <t>км / п.м.</t>
  </si>
  <si>
    <t>км/п.м.</t>
  </si>
  <si>
    <t>Код по ОКЕИ: тысяча рублей - 384 (с одним десятичным знаком)</t>
  </si>
  <si>
    <t>Наименование показателей</t>
  </si>
  <si>
    <t>За отчётный период</t>
  </si>
  <si>
    <t>Нарастающим итогом 
с начала отчётного периода</t>
  </si>
  <si>
    <t>Федеральный бюджет</t>
  </si>
  <si>
    <t>Бюджет субъекта Российской Федерации</t>
  </si>
  <si>
    <t>Местный бюджет</t>
  </si>
  <si>
    <t>Наименование Субъекта Российской Федерации</t>
  </si>
  <si>
    <t>Всего учтено при формировании дорожных фондов 
(сумма строк 02, 22, 23)</t>
  </si>
  <si>
    <t>01</t>
  </si>
  <si>
    <t>Налоговые и иные поступления в бюджет, всего 
(сумма строк с 03 по 21), в том числе:</t>
  </si>
  <si>
    <t>02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</si>
  <si>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</si>
  <si>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03</t>
  </si>
  <si>
    <t>х</t>
  </si>
  <si>
    <t>транспортный налог</t>
  </si>
  <si>
    <t>04</t>
  </si>
  <si>
    <t>иные налоговые доходы, установленные законодательством, учитываемые при формировании дорожных фондов</t>
  </si>
  <si>
    <t>05</t>
  </si>
  <si>
    <t>доходы от использования имущества, входящего в состав автомобильных дорог общего пользования</t>
  </si>
  <si>
    <t>06</t>
  </si>
  <si>
    <t>доходы от передачи в аренду земельных участков, расположенных в полосе отвода автомобильных дорог общего пользования</t>
  </si>
  <si>
    <t>07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</si>
  <si>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</si>
  <si>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08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</si>
  <si>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</si>
  <si>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09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</si>
  <si>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</si>
  <si>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10</t>
  </si>
  <si>
    <t>доходы от платы за оказание услуг по присоединению объектов дорожного сервиса к автомобильным дорогам общего пользования</t>
  </si>
  <si>
    <t>11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</si>
  <si>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</si>
  <si>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12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</si>
  <si>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</si>
  <si>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</si>
  <si>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14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</si>
  <si>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</si>
  <si>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15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</si>
  <si>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</si>
  <si>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16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</si>
  <si>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</si>
  <si>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17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</si>
  <si>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</si>
  <si>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18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</si>
  <si>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</si>
  <si>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19</t>
  </si>
  <si>
    <t>прочие неналоговые доходы</t>
  </si>
  <si>
    <t>20</t>
  </si>
  <si>
    <t>доходы от возврата остатков межбюджетных трансфертов прошлых лет</t>
  </si>
  <si>
    <t>21</t>
  </si>
  <si>
    <t>Базовый объем бюджетных ассигнований дорожного фонда</t>
  </si>
  <si>
    <t>22</t>
  </si>
  <si>
    <t>Остатки бюджетных ассигнований дорожных фондов, не использованные в отчетном финансовом году</t>
  </si>
  <si>
    <t>23</t>
  </si>
  <si>
    <t xml:space="preserve">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Приказ Росстата об утверждении формы от 15.06.2012 № 346 </t>
  </si>
  <si>
    <t xml:space="preserve">Дорожный фонд субъекта Российской Федерации 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</si>
  <si>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</si>
  <si>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</si>
  <si>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</si>
  <si>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</si>
  <si>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</si>
  <si>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</si>
  <si>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</si>
  <si>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t>выплата компенсаций за ущерб собственникам сносимого жилья, недвижимости, насаждений</t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</si>
  <si>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</si>
  <si>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</si>
  <si>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</si>
  <si>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</si>
  <si>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</si>
  <si>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</si>
  <si>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</si>
  <si>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</si>
  <si>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</si>
  <si>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</si>
  <si>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</si>
  <si>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</si>
  <si>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</si>
  <si>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</si>
  <si>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</si>
  <si>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</si>
  <si>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</si>
  <si>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</si>
  <si>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</si>
  <si>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</si>
  <si>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</si>
  <si>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</si>
  <si>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</si>
  <si>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</si>
  <si>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</si>
  <si>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</si>
  <si>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</si>
  <si>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</si>
  <si>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</si>
  <si>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</si>
  <si>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</si>
  <si>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</si>
  <si>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</si>
  <si>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</si>
  <si>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</si>
  <si>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</si>
  <si>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</si>
  <si>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</si>
  <si>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</si>
  <si>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</si>
  <si>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</si>
  <si>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</si>
  <si>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</si>
  <si>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</si>
  <si>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</si>
  <si>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</si>
  <si>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</si>
  <si>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41</t>
  </si>
  <si>
    <t>На начало отчётного периода</t>
  </si>
  <si>
    <t>На конец отчётного периода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</si>
  <si>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</si>
  <si>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</si>
  <si>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</si>
  <si>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</si>
  <si>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</si>
  <si>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</si>
  <si>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</si>
  <si>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</si>
  <si>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</si>
  <si>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</si>
  <si>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</si>
  <si>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Коды по ОКЕИ: километр - 008; погонный метр - 018; метр квадратный - 055; гектар - 059; процент - 744; штука - 796</t>
  </si>
  <si>
    <t>За отчётный год на сети автомобильных дорог общего пользования</t>
  </si>
  <si>
    <t xml:space="preserve">федерального значения 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</si>
  <si>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</si>
  <si>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</si>
  <si>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</si>
  <si>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</si>
  <si>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</si>
  <si>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</si>
  <si>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</si>
  <si>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</si>
  <si>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на конец отчётного года</t>
  </si>
  <si>
    <t>* Заполняется по итогам за год.</t>
  </si>
  <si>
    <t>регионального 
или 
межмуниципального значения</t>
  </si>
  <si>
    <t>Единица измерения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</si>
  <si>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</si>
  <si>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</si>
  <si>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</si>
  <si>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</si>
  <si>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</si>
  <si>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</si>
  <si>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</si>
  <si>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r>
      <t>тыс. м</t>
    </r>
    <r>
      <rPr>
        <vertAlign val="superscript"/>
        <sz val="11"/>
        <rFont val="Times New Roman"/>
        <family val="1"/>
      </rPr>
      <t>2</t>
    </r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</si>
  <si>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</si>
  <si>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</si>
  <si>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</si>
  <si>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</si>
  <si>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</si>
  <si>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</si>
  <si>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</si>
  <si>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</si>
  <si>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</si>
  <si>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</si>
  <si>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04182713</t>
  </si>
  <si>
    <t>8-813-63-35-146</t>
  </si>
  <si>
    <r>
      <t xml:space="preserve">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период  </t>
    </r>
    <r>
      <rPr>
        <b/>
        <i/>
        <u val="single"/>
        <sz val="14"/>
        <rFont val="Times New Roman"/>
        <family val="1"/>
      </rPr>
      <t xml:space="preserve"> январь - сентябрь___________ </t>
    </r>
    <r>
      <rPr>
        <b/>
        <sz val="14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(нарастающим итогом, ежеквартально)</t>
    </r>
  </si>
  <si>
    <t>декабрь</t>
  </si>
  <si>
    <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период  </t>
    </r>
    <r>
      <rPr>
        <b/>
        <i/>
        <u val="single"/>
        <sz val="14"/>
        <rFont val="Times New Roman"/>
        <family val="1"/>
      </rPr>
      <t xml:space="preserve">январь  - декабрь_2019 года </t>
    </r>
    <r>
      <rPr>
        <sz val="11"/>
        <rFont val="Times New Roman"/>
        <family val="1"/>
      </rPr>
      <t>(нарастающим итогом, ежеквартально)</t>
    </r>
  </si>
  <si>
    <r>
      <t xml:space="preserve"> 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период          </t>
    </r>
    <r>
      <rPr>
        <b/>
        <i/>
        <u val="single"/>
        <sz val="14"/>
        <rFont val="Times New Roman"/>
        <family val="1"/>
      </rPr>
      <t xml:space="preserve"> январь -</t>
    </r>
    <r>
      <rPr>
        <b/>
        <i/>
        <u val="single"/>
        <sz val="12"/>
        <rFont val="Times New Roman"/>
        <family val="1"/>
      </rPr>
      <t>декабрь 2019 года</t>
    </r>
    <r>
      <rPr>
        <sz val="10"/>
        <rFont val="Times New Roman"/>
        <family val="1"/>
      </rPr>
      <t>нарастающим итогом, ежеквартально)</t>
    </r>
  </si>
  <si>
    <r>
      <t>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период </t>
    </r>
    <r>
      <rPr>
        <b/>
        <i/>
        <u val="single"/>
        <sz val="12"/>
        <rFont val="Times New Roman"/>
        <family val="1"/>
      </rPr>
      <t xml:space="preserve"> </t>
    </r>
    <r>
      <rPr>
        <b/>
        <i/>
        <u val="single"/>
        <sz val="14"/>
        <rFont val="Times New Roman"/>
        <family val="1"/>
      </rPr>
      <t>январь</t>
    </r>
    <r>
      <rPr>
        <b/>
        <i/>
        <u val="single"/>
        <sz val="12"/>
        <rFont val="Times New Roman"/>
        <family val="1"/>
      </rPr>
      <t xml:space="preserve"> - декабрь 2019 года</t>
    </r>
    <r>
      <rPr>
        <b/>
        <sz val="12"/>
        <rFont val="Times New Roman"/>
        <family val="1"/>
      </rPr>
      <t xml:space="preserve"> </t>
    </r>
    <r>
      <rPr>
        <sz val="11"/>
        <rFont val="Times New Roman"/>
        <family val="1"/>
      </rPr>
      <t>(нарастающим итогом, ежеквартально)</t>
    </r>
  </si>
  <si>
    <t>20.01.2020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</si>
</sst>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#,##0.000"/>
    <numFmt numFmtId="180" formatCode="#,##0.0000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i/>
      <u val="single"/>
      <sz val="14"/>
      <name val="Times New Roman"/>
      <family val="1"/>
    </font>
    <font>
      <b/>
      <u val="single"/>
      <sz val="14"/>
      <name val="Times New Roman"/>
      <family val="1"/>
    </font>
    <font>
      <sz val="9"/>
      <name val="Times New Roman"/>
      <family val="1"/>
    </font>
    <font>
      <b/>
      <i/>
      <u val="single"/>
      <sz val="12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vertAlign val="superscript"/>
      <sz val="11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/>
    </xf>
    <xf numFmtId="49" fontId="1" fillId="0" borderId="0" xfId="0" applyNumberFormat="1" applyFont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right" vertical="center" wrapText="1"/>
    </xf>
    <xf numFmtId="177" fontId="5" fillId="0" borderId="2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 wrapText="1"/>
    </xf>
    <xf numFmtId="177" fontId="5" fillId="0" borderId="25" xfId="0" applyNumberFormat="1" applyFont="1" applyFill="1" applyBorder="1" applyAlignment="1">
      <alignment horizontal="center" vertical="center"/>
    </xf>
    <xf numFmtId="172" fontId="5" fillId="0" borderId="25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/>
    </xf>
    <xf numFmtId="0" fontId="8" fillId="0" borderId="25" xfId="0" applyFont="1" applyBorder="1" applyAlignment="1">
      <alignment/>
    </xf>
    <xf numFmtId="0" fontId="5" fillId="0" borderId="25" xfId="0" applyFont="1" applyBorder="1" applyAlignment="1">
      <alignment horizontal="right"/>
    </xf>
    <xf numFmtId="1" fontId="8" fillId="0" borderId="2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178" fontId="8" fillId="0" borderId="25" xfId="0" applyNumberFormat="1" applyFont="1" applyFill="1" applyBorder="1" applyAlignment="1">
      <alignment horizontal="center" vertical="center"/>
    </xf>
    <xf numFmtId="178" fontId="8" fillId="0" borderId="25" xfId="0" applyNumberFormat="1" applyFont="1" applyBorder="1" applyAlignment="1">
      <alignment/>
    </xf>
    <xf numFmtId="178" fontId="8" fillId="0" borderId="25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177" fontId="8" fillId="0" borderId="25" xfId="0" applyNumberFormat="1" applyFont="1" applyBorder="1" applyAlignment="1">
      <alignment horizontal="center" vertical="center"/>
    </xf>
    <xf numFmtId="179" fontId="5" fillId="0" borderId="25" xfId="0" applyNumberFormat="1" applyFont="1" applyFill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 wrapText="1"/>
    </xf>
    <xf numFmtId="172" fontId="8" fillId="0" borderId="2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49" fontId="8" fillId="0" borderId="0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8" fillId="0" borderId="25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/>
    </xf>
    <xf numFmtId="172" fontId="5" fillId="0" borderId="25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25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33" borderId="25" xfId="0" applyFont="1" applyFill="1" applyBorder="1" applyAlignment="1">
      <alignment horizontal="left" vertical="center" wrapText="1"/>
    </xf>
    <xf numFmtId="49" fontId="8" fillId="33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13" fillId="0" borderId="25" xfId="0" applyFont="1" applyBorder="1" applyAlignment="1">
      <alignment horizontal="center" wrapText="1"/>
    </xf>
    <xf numFmtId="0" fontId="13" fillId="0" borderId="25" xfId="0" applyFont="1" applyBorder="1" applyAlignment="1">
      <alignment wrapText="1"/>
    </xf>
    <xf numFmtId="0" fontId="13" fillId="0" borderId="0" xfId="0" applyFont="1" applyAlignment="1">
      <alignment wrapText="1"/>
    </xf>
    <xf numFmtId="0" fontId="16" fillId="0" borderId="25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16" fillId="0" borderId="0" xfId="0" applyFont="1" applyBorder="1" applyAlignment="1">
      <alignment horizontal="right" wrapText="1"/>
    </xf>
    <xf numFmtId="0" fontId="17" fillId="0" borderId="0" xfId="0" applyFont="1" applyBorder="1" applyAlignment="1">
      <alignment wrapText="1"/>
    </xf>
    <xf numFmtId="0" fontId="17" fillId="0" borderId="0" xfId="0" applyFont="1" applyAlignment="1">
      <alignment wrapText="1"/>
    </xf>
    <xf numFmtId="0" fontId="8" fillId="0" borderId="25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25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/>
    </xf>
    <xf numFmtId="177" fontId="5" fillId="33" borderId="25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wrapText="1"/>
    </xf>
    <xf numFmtId="49" fontId="5" fillId="33" borderId="25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49" fontId="8" fillId="0" borderId="25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/>
    </xf>
    <xf numFmtId="177" fontId="5" fillId="35" borderId="25" xfId="0" applyNumberFormat="1" applyFont="1" applyFill="1" applyBorder="1" applyAlignment="1">
      <alignment horizontal="center" vertical="center"/>
    </xf>
    <xf numFmtId="172" fontId="8" fillId="35" borderId="25" xfId="0" applyNumberFormat="1" applyFont="1" applyFill="1" applyBorder="1" applyAlignment="1">
      <alignment horizontal="center" vertical="center"/>
    </xf>
    <xf numFmtId="177" fontId="8" fillId="35" borderId="25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top" wrapText="1"/>
    </xf>
    <xf numFmtId="0" fontId="1" fillId="0" borderId="31" xfId="0" applyNumberFormat="1" applyFont="1" applyBorder="1" applyAlignment="1">
      <alignment horizontal="center" vertical="top" wrapText="1"/>
    </xf>
    <xf numFmtId="0" fontId="1" fillId="0" borderId="3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21" xfId="0" applyFont="1" applyBorder="1" applyAlignment="1">
      <alignment horizontal="left"/>
    </xf>
    <xf numFmtId="0" fontId="1" fillId="0" borderId="33" xfId="0" applyFont="1" applyFill="1" applyBorder="1" applyAlignment="1">
      <alignment horizontal="center" wrapText="1"/>
    </xf>
    <xf numFmtId="49" fontId="1" fillId="0" borderId="33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33" borderId="3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0" xfId="0" applyFont="1" applyAlignment="1">
      <alignment horizontal="center"/>
    </xf>
    <xf numFmtId="0" fontId="4" fillId="33" borderId="15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3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33" borderId="35" xfId="0" applyFont="1" applyFill="1" applyBorder="1" applyAlignment="1">
      <alignment horizontal="center" wrapText="1"/>
    </xf>
    <xf numFmtId="0" fontId="1" fillId="33" borderId="36" xfId="0" applyFont="1" applyFill="1" applyBorder="1" applyAlignment="1">
      <alignment horizontal="center" wrapText="1"/>
    </xf>
    <xf numFmtId="0" fontId="1" fillId="33" borderId="37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49" fontId="1" fillId="33" borderId="19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right"/>
    </xf>
    <xf numFmtId="0" fontId="1" fillId="0" borderId="0" xfId="0" applyFont="1" applyAlignment="1">
      <alignment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wrapText="1"/>
    </xf>
    <xf numFmtId="0" fontId="13" fillId="0" borderId="25" xfId="0" applyFont="1" applyBorder="1" applyAlignment="1">
      <alignment wrapText="1"/>
    </xf>
    <xf numFmtId="0" fontId="13" fillId="0" borderId="25" xfId="0" applyFont="1" applyBorder="1" applyAlignment="1">
      <alignment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5" xfId="0" applyFont="1" applyBorder="1" applyAlignment="1">
      <alignment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8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77" fontId="8" fillId="0" borderId="25" xfId="0" applyNumberFormat="1" applyFont="1" applyFill="1" applyBorder="1" applyAlignment="1">
      <alignment horizontal="center" vertical="center" wrapText="1"/>
    </xf>
    <xf numFmtId="4" fontId="8" fillId="0" borderId="25" xfId="0" applyNumberFormat="1" applyFont="1" applyFill="1" applyBorder="1" applyAlignment="1">
      <alignment horizontal="center" vertical="center" wrapText="1"/>
    </xf>
    <xf numFmtId="177" fontId="8" fillId="0" borderId="25" xfId="0" applyNumberFormat="1" applyFont="1" applyBorder="1" applyAlignment="1">
      <alignment horizontal="center" vertical="center" wrapText="1"/>
    </xf>
    <xf numFmtId="177" fontId="8" fillId="0" borderId="25" xfId="0" applyNumberFormat="1" applyFont="1" applyBorder="1" applyAlignment="1">
      <alignment horizontal="center" vertical="center"/>
    </xf>
    <xf numFmtId="177" fontId="8" fillId="0" borderId="25" xfId="0" applyNumberFormat="1" applyFont="1" applyFill="1" applyBorder="1" applyAlignment="1">
      <alignment horizontal="center" vertical="center"/>
    </xf>
    <xf numFmtId="177" fontId="5" fillId="0" borderId="25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172" fontId="8" fillId="33" borderId="25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33" borderId="25" xfId="0" applyNumberFormat="1" applyFont="1" applyFill="1" applyBorder="1" applyAlignment="1">
      <alignment horizontal="center" vertical="center"/>
    </xf>
    <xf numFmtId="172" fontId="8" fillId="33" borderId="40" xfId="0" applyNumberFormat="1" applyFont="1" applyFill="1" applyBorder="1" applyAlignment="1">
      <alignment horizontal="center" vertical="center" wrapText="1"/>
    </xf>
    <xf numFmtId="172" fontId="8" fillId="33" borderId="41" xfId="0" applyNumberFormat="1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/>
    </xf>
    <xf numFmtId="172" fontId="8" fillId="33" borderId="25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wrapText="1"/>
    </xf>
    <xf numFmtId="14" fontId="16" fillId="0" borderId="19" xfId="0" applyNumberFormat="1" applyFont="1" applyBorder="1" applyAlignment="1">
      <alignment horizontal="center" wrapText="1"/>
    </xf>
    <xf numFmtId="0" fontId="16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49" fontId="8" fillId="0" borderId="40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wrapText="1"/>
    </xf>
    <xf numFmtId="0" fontId="8" fillId="35" borderId="2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Y32"/>
  <sheetViews>
    <sheetView view="pageBreakPreview" zoomScaleSheetLayoutView="100" zoomScalePageLayoutView="0" workbookViewId="0" topLeftCell="AD7">
      <selection activeCell="BW10" sqref="BW10:CH10"/>
    </sheetView>
  </sheetViews>
  <sheetFormatPr defaultColWidth="0.875" defaultRowHeight="12.75"/>
  <sheetData>
    <row r="1" spans="20:138" s="1" customFormat="1" ht="15" customHeight="1" thickBot="1">
      <c r="T1" s="167" t="s">
        <v>242</v>
      </c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9"/>
    </row>
    <row r="2" s="1" customFormat="1" ht="7.5" customHeight="1" thickBot="1"/>
    <row r="3" spans="20:138" s="1" customFormat="1" ht="15" customHeight="1" thickBot="1">
      <c r="T3" s="170" t="s">
        <v>243</v>
      </c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2"/>
    </row>
    <row r="4" s="1" customFormat="1" ht="12.75" customHeight="1" thickBot="1"/>
    <row r="5" spans="15:143" s="1" customFormat="1" ht="54" customHeight="1" thickBot="1">
      <c r="O5" s="2"/>
      <c r="P5" s="173" t="s">
        <v>244</v>
      </c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3"/>
    </row>
    <row r="6" s="1" customFormat="1" ht="12.75" customHeight="1" thickBot="1"/>
    <row r="7" spans="20:138" s="1" customFormat="1" ht="15" customHeight="1" thickBot="1">
      <c r="T7" s="170" t="s">
        <v>245</v>
      </c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K7" s="171"/>
      <c r="DL7" s="171"/>
      <c r="DM7" s="171"/>
      <c r="DN7" s="171"/>
      <c r="DO7" s="171"/>
      <c r="DP7" s="171"/>
      <c r="DQ7" s="171"/>
      <c r="DR7" s="171"/>
      <c r="DS7" s="171"/>
      <c r="DT7" s="171"/>
      <c r="DU7" s="171"/>
      <c r="DV7" s="171"/>
      <c r="DW7" s="171"/>
      <c r="DX7" s="171"/>
      <c r="DY7" s="171"/>
      <c r="DZ7" s="171"/>
      <c r="EA7" s="171"/>
      <c r="EB7" s="171"/>
      <c r="EC7" s="171"/>
      <c r="ED7" s="171"/>
      <c r="EE7" s="171"/>
      <c r="EF7" s="171"/>
      <c r="EG7" s="171"/>
      <c r="EH7" s="172"/>
    </row>
    <row r="8" spans="11:145" s="1" customFormat="1" ht="12.75" customHeight="1" thickBo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29:129" s="1" customFormat="1" ht="40.5" customHeight="1">
      <c r="AC9" s="161" t="s">
        <v>246</v>
      </c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3"/>
    </row>
    <row r="10" spans="29:129" s="1" customFormat="1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8" t="s">
        <v>247</v>
      </c>
      <c r="BW10" s="164" t="s">
        <v>447</v>
      </c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7"/>
      <c r="CJ10" s="165">
        <v>20</v>
      </c>
      <c r="CK10" s="165"/>
      <c r="CL10" s="165"/>
      <c r="CM10" s="166" t="s">
        <v>329</v>
      </c>
      <c r="CN10" s="166"/>
      <c r="CO10" s="166"/>
      <c r="CP10" s="9" t="s">
        <v>248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29:129" s="1" customFormat="1" ht="15" customHeight="1" thickBot="1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54" t="s">
        <v>249</v>
      </c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s="1" customFormat="1" ht="28.5" customHeight="1" thickBot="1"/>
    <row r="13" spans="126:149" s="1" customFormat="1" ht="3" customHeight="1" thickBot="1">
      <c r="DV13" s="174" t="s">
        <v>252</v>
      </c>
      <c r="DW13" s="175"/>
      <c r="DX13" s="175"/>
      <c r="DY13" s="175"/>
      <c r="DZ13" s="175"/>
      <c r="EA13" s="175"/>
      <c r="EB13" s="175"/>
      <c r="EC13" s="175"/>
      <c r="ED13" s="175"/>
      <c r="EE13" s="175"/>
      <c r="EF13" s="175"/>
      <c r="EG13" s="175"/>
      <c r="EH13" s="175"/>
      <c r="EI13" s="175"/>
      <c r="EJ13" s="175"/>
      <c r="EK13" s="175"/>
      <c r="EL13" s="175"/>
      <c r="EM13" s="175"/>
      <c r="EN13" s="175"/>
      <c r="EO13" s="175"/>
      <c r="EP13" s="175"/>
      <c r="EQ13" s="175"/>
      <c r="ER13" s="175"/>
      <c r="ES13" s="176"/>
    </row>
    <row r="14" spans="1:149" s="1" customFormat="1" ht="15" customHeight="1" thickBot="1">
      <c r="A14" s="155" t="s">
        <v>250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7"/>
      <c r="CG14" s="155" t="s">
        <v>251</v>
      </c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7"/>
      <c r="DR14" s="15"/>
      <c r="DV14" s="177"/>
      <c r="DW14" s="178"/>
      <c r="DX14" s="178"/>
      <c r="DY14" s="178"/>
      <c r="DZ14" s="178"/>
      <c r="EA14" s="178"/>
      <c r="EB14" s="178"/>
      <c r="EC14" s="178"/>
      <c r="ED14" s="178"/>
      <c r="EE14" s="178"/>
      <c r="EF14" s="178"/>
      <c r="EG14" s="178"/>
      <c r="EH14" s="178"/>
      <c r="EI14" s="178"/>
      <c r="EJ14" s="178"/>
      <c r="EK14" s="178"/>
      <c r="EL14" s="178"/>
      <c r="EM14" s="178"/>
      <c r="EN14" s="178"/>
      <c r="EO14" s="178"/>
      <c r="EP14" s="178"/>
      <c r="EQ14" s="178"/>
      <c r="ER14" s="178"/>
      <c r="ES14" s="179"/>
    </row>
    <row r="15" spans="1:155" s="1" customFormat="1" ht="13.5" customHeight="1">
      <c r="A15" s="16"/>
      <c r="B15" s="180" t="s">
        <v>241</v>
      </c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1"/>
      <c r="CG15" s="158" t="s">
        <v>237</v>
      </c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60"/>
      <c r="DP15" s="130" t="s">
        <v>253</v>
      </c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</row>
    <row r="16" spans="1:155" s="1" customFormat="1" ht="12" customHeight="1">
      <c r="A16" s="16"/>
      <c r="B16" s="21"/>
      <c r="C16" s="21"/>
      <c r="D16" s="133" t="s">
        <v>254</v>
      </c>
      <c r="E16" s="133"/>
      <c r="F16" s="134" t="s">
        <v>255</v>
      </c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5"/>
      <c r="CG16" s="148" t="s">
        <v>236</v>
      </c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5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</row>
    <row r="17" spans="1:155" s="1" customFormat="1" ht="12" customHeight="1">
      <c r="A17" s="16"/>
      <c r="B17" s="22"/>
      <c r="C17" s="22"/>
      <c r="D17" s="22"/>
      <c r="E17" s="22"/>
      <c r="F17" s="151" t="s">
        <v>256</v>
      </c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2"/>
      <c r="CG17" s="148" t="s">
        <v>238</v>
      </c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5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</row>
    <row r="18" spans="1:155" s="1" customFormat="1" ht="16.5" customHeight="1">
      <c r="A18" s="16"/>
      <c r="B18" s="19"/>
      <c r="C18" s="19"/>
      <c r="D18" s="20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3"/>
      <c r="CG18" s="185" t="s">
        <v>239</v>
      </c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7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</row>
    <row r="19" spans="1:155" s="1" customFormat="1" ht="12" customHeight="1">
      <c r="A19" s="16"/>
      <c r="B19" s="151" t="s">
        <v>257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2"/>
      <c r="CG19" s="148" t="s">
        <v>235</v>
      </c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49"/>
      <c r="DB19" s="149"/>
      <c r="DC19" s="149"/>
      <c r="DD19" s="149"/>
      <c r="DE19" s="149"/>
      <c r="DF19" s="149"/>
      <c r="DG19" s="149"/>
      <c r="DH19" s="149"/>
      <c r="DI19" s="149"/>
      <c r="DJ19" s="149"/>
      <c r="DK19" s="149"/>
      <c r="DL19" s="150"/>
      <c r="DQ19" s="25"/>
      <c r="DR19" s="18"/>
      <c r="DS19" s="18"/>
      <c r="DT19" s="18"/>
      <c r="DU19" s="18"/>
      <c r="DV19" s="126" t="s">
        <v>258</v>
      </c>
      <c r="DW19" s="126"/>
      <c r="DX19" s="126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53" t="s">
        <v>259</v>
      </c>
      <c r="EL19" s="153"/>
      <c r="EM19" s="153"/>
      <c r="EN19" s="153"/>
      <c r="EO19" s="131"/>
      <c r="EP19" s="131"/>
      <c r="EQ19" s="131"/>
      <c r="ER19" s="131"/>
      <c r="ES19" s="131"/>
      <c r="EV19" s="18"/>
      <c r="EW19" s="18"/>
      <c r="EX19" s="18"/>
      <c r="EY19" s="18"/>
    </row>
    <row r="20" spans="1:155" s="1" customFormat="1" ht="12" customHeight="1">
      <c r="A20" s="16"/>
      <c r="B20" s="151" t="s">
        <v>260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2"/>
      <c r="CG20" s="148" t="s">
        <v>236</v>
      </c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50"/>
      <c r="DQ20" s="25"/>
      <c r="DR20" s="25"/>
      <c r="DS20" s="25"/>
      <c r="DT20" s="25"/>
      <c r="DU20" s="25"/>
      <c r="DV20" s="126" t="s">
        <v>258</v>
      </c>
      <c r="DW20" s="126"/>
      <c r="DX20" s="126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53" t="s">
        <v>259</v>
      </c>
      <c r="EL20" s="153"/>
      <c r="EM20" s="153"/>
      <c r="EN20" s="153"/>
      <c r="EO20" s="132"/>
      <c r="EP20" s="132"/>
      <c r="EQ20" s="132"/>
      <c r="ER20" s="132"/>
      <c r="ES20" s="132"/>
      <c r="EW20" s="25"/>
      <c r="EX20" s="25"/>
      <c r="EY20" s="25"/>
    </row>
    <row r="21" spans="1:155" s="1" customFormat="1" ht="8.25" customHeight="1" thickBot="1">
      <c r="A21" s="16"/>
      <c r="B21" s="24"/>
      <c r="C21" s="24"/>
      <c r="D21" s="133" t="s">
        <v>254</v>
      </c>
      <c r="E21" s="133"/>
      <c r="F21" s="134" t="s">
        <v>261</v>
      </c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5"/>
      <c r="CG21" s="145" t="s">
        <v>240</v>
      </c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B21" s="146"/>
      <c r="DC21" s="146"/>
      <c r="DD21" s="146"/>
      <c r="DE21" s="146"/>
      <c r="DF21" s="146"/>
      <c r="DG21" s="146"/>
      <c r="DH21" s="146"/>
      <c r="DI21" s="146"/>
      <c r="DJ21" s="146"/>
      <c r="DK21" s="146"/>
      <c r="DL21" s="147"/>
      <c r="DQ21" s="25"/>
      <c r="DR21" s="25"/>
      <c r="DS21" s="25"/>
      <c r="DT21" s="25"/>
      <c r="DU21" s="25"/>
      <c r="EW21" s="25"/>
      <c r="EX21" s="25"/>
      <c r="EY21" s="25"/>
    </row>
    <row r="22" spans="1:155" s="1" customFormat="1" ht="3.75" customHeight="1">
      <c r="A22" s="16"/>
      <c r="B22" s="24"/>
      <c r="C22" s="24"/>
      <c r="D22" s="133"/>
      <c r="E22" s="133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5"/>
      <c r="CG22" s="145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6"/>
      <c r="DE22" s="146"/>
      <c r="DF22" s="146"/>
      <c r="DG22" s="146"/>
      <c r="DH22" s="146"/>
      <c r="DI22" s="146"/>
      <c r="DJ22" s="146"/>
      <c r="DK22" s="146"/>
      <c r="DL22" s="147"/>
      <c r="DQ22" s="25"/>
      <c r="DR22" s="25"/>
      <c r="DS22" s="25"/>
      <c r="DT22" s="25"/>
      <c r="DU22" s="136" t="s">
        <v>262</v>
      </c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37"/>
      <c r="EH22" s="13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38"/>
      <c r="EW22" s="25"/>
      <c r="EX22" s="25"/>
      <c r="EY22" s="25"/>
    </row>
    <row r="23" spans="1:155" s="1" customFormat="1" ht="14.25" customHeight="1" thickBo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8"/>
      <c r="CG23" s="142" t="s">
        <v>239</v>
      </c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4"/>
      <c r="DQ23" s="25"/>
      <c r="DR23" s="25"/>
      <c r="DS23" s="25"/>
      <c r="DT23" s="25"/>
      <c r="DU23" s="139"/>
      <c r="DV23" s="140"/>
      <c r="DW23" s="140"/>
      <c r="DX23" s="140"/>
      <c r="DY23" s="140"/>
      <c r="DZ23" s="140"/>
      <c r="EA23" s="140"/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1"/>
      <c r="EW23" s="25"/>
      <c r="EX23" s="25"/>
      <c r="EY23" s="25"/>
    </row>
    <row r="24" s="1" customFormat="1" ht="24" customHeight="1"/>
    <row r="25" spans="1:155" s="1" customFormat="1" ht="41.25" customHeight="1">
      <c r="A25" s="29"/>
      <c r="B25" s="127" t="s">
        <v>263</v>
      </c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8" t="s">
        <v>12</v>
      </c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30"/>
      <c r="EW25" s="30"/>
      <c r="EX25" s="30"/>
      <c r="EY25" s="31"/>
    </row>
    <row r="26" spans="1:155" s="1" customFormat="1" ht="4.5" customHeight="1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32"/>
    </row>
    <row r="27" spans="1:155" s="1" customFormat="1" ht="14.25" customHeight="1">
      <c r="A27" s="33"/>
      <c r="B27" s="127" t="s">
        <v>264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34"/>
      <c r="T27" s="129" t="s">
        <v>13</v>
      </c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29"/>
      <c r="DS27" s="129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29"/>
      <c r="EF27" s="129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29"/>
      <c r="ES27" s="129"/>
      <c r="ET27" s="129"/>
      <c r="EU27" s="129"/>
      <c r="EV27" s="34"/>
      <c r="EW27" s="34"/>
      <c r="EX27" s="34"/>
      <c r="EY27" s="35"/>
    </row>
    <row r="28" spans="1:155" s="1" customFormat="1" ht="4.5" customHeight="1" thickBo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36"/>
    </row>
    <row r="29" spans="1:155" s="1" customFormat="1" ht="21" customHeight="1" thickBot="1">
      <c r="A29" s="116" t="s">
        <v>265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20" t="s">
        <v>266</v>
      </c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2"/>
    </row>
    <row r="30" spans="1:155" s="1" customFormat="1" ht="27" customHeight="1">
      <c r="A30" s="118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82" t="s">
        <v>267</v>
      </c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4"/>
      <c r="BM30" s="123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Y30" s="124"/>
      <c r="CZ30" s="124"/>
      <c r="DA30" s="124"/>
      <c r="DB30" s="124"/>
      <c r="DC30" s="124"/>
      <c r="DD30" s="124"/>
      <c r="DE30" s="124"/>
      <c r="DF30" s="124"/>
      <c r="DG30" s="125"/>
      <c r="DH30" s="123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/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/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/>
      <c r="EW30" s="124"/>
      <c r="EX30" s="124"/>
      <c r="EY30" s="125"/>
    </row>
    <row r="31" spans="1:155" s="1" customFormat="1" ht="13.5" thickBot="1">
      <c r="A31" s="113">
        <v>1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5"/>
      <c r="V31" s="113">
        <v>2</v>
      </c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5"/>
      <c r="BM31" s="113">
        <v>3</v>
      </c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5"/>
      <c r="DH31" s="113">
        <v>4</v>
      </c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5"/>
    </row>
    <row r="32" spans="1:155" s="37" customFormat="1" ht="13.5" thickBot="1">
      <c r="A32" s="107" t="s">
        <v>268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9"/>
      <c r="V32" s="110" t="s">
        <v>444</v>
      </c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2"/>
      <c r="BM32" s="110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2"/>
      <c r="DH32" s="110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2"/>
    </row>
  </sheetData>
  <sheetProtection/>
  <mergeCells count="55">
    <mergeCell ref="DV13:ES14"/>
    <mergeCell ref="B15:CF15"/>
    <mergeCell ref="V30:BL30"/>
    <mergeCell ref="CG16:DL16"/>
    <mergeCell ref="F17:CF17"/>
    <mergeCell ref="CG17:DL17"/>
    <mergeCell ref="B19:CF19"/>
    <mergeCell ref="DV19:DX19"/>
    <mergeCell ref="CG19:DL19"/>
    <mergeCell ref="CG18:DL18"/>
    <mergeCell ref="AC9:DY9"/>
    <mergeCell ref="BW10:CH10"/>
    <mergeCell ref="CJ10:CL10"/>
    <mergeCell ref="CM10:CO10"/>
    <mergeCell ref="T1:EH1"/>
    <mergeCell ref="T3:EH3"/>
    <mergeCell ref="P5:EL5"/>
    <mergeCell ref="T7:EH7"/>
    <mergeCell ref="DY19:EJ19"/>
    <mergeCell ref="EK19:EN19"/>
    <mergeCell ref="DY20:EJ20"/>
    <mergeCell ref="EK20:EN20"/>
    <mergeCell ref="BL11:CR11"/>
    <mergeCell ref="A14:CF14"/>
    <mergeCell ref="CG14:DL14"/>
    <mergeCell ref="D16:E16"/>
    <mergeCell ref="F16:CF16"/>
    <mergeCell ref="CG15:DL15"/>
    <mergeCell ref="DP15:EY18"/>
    <mergeCell ref="EO19:ES19"/>
    <mergeCell ref="EO20:ES20"/>
    <mergeCell ref="D21:E22"/>
    <mergeCell ref="F21:CF22"/>
    <mergeCell ref="DU22:ET23"/>
    <mergeCell ref="CG23:DL23"/>
    <mergeCell ref="CG21:DL22"/>
    <mergeCell ref="CG20:DL20"/>
    <mergeCell ref="B20:CF20"/>
    <mergeCell ref="A29:U30"/>
    <mergeCell ref="V29:EY29"/>
    <mergeCell ref="BM30:DG30"/>
    <mergeCell ref="DH30:EY30"/>
    <mergeCell ref="DV20:DX20"/>
    <mergeCell ref="B25:AV25"/>
    <mergeCell ref="AW25:EU25"/>
    <mergeCell ref="B27:R27"/>
    <mergeCell ref="T27:EU27"/>
    <mergeCell ref="A32:U32"/>
    <mergeCell ref="V32:BL32"/>
    <mergeCell ref="BM32:DG32"/>
    <mergeCell ref="DH32:EY32"/>
    <mergeCell ref="A31:U31"/>
    <mergeCell ref="V31:BL31"/>
    <mergeCell ref="BM31:DG31"/>
    <mergeCell ref="DH31:EY3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11"/>
  <dimension ref="A1:O328"/>
  <sheetViews>
    <sheetView tabSelected="1" view="pageBreakPreview" zoomScale="75" zoomScaleSheetLayoutView="75" zoomScalePageLayoutView="0" workbookViewId="0" topLeftCell="A20">
      <selection activeCell="A32" sqref="A32:O32"/>
    </sheetView>
  </sheetViews>
  <sheetFormatPr defaultColWidth="0.875" defaultRowHeight="12.75"/>
  <cols>
    <col min="1" max="1" width="16.00390625" style="1" customWidth="1"/>
    <col min="2" max="2" width="5.125" style="1" customWidth="1"/>
    <col min="3" max="3" width="8.375" style="1" customWidth="1"/>
    <col min="4" max="4" width="14.75390625" style="1" customWidth="1"/>
    <col min="5" max="5" width="9.125" style="1" customWidth="1"/>
    <col min="6" max="6" width="10.375" style="1" customWidth="1"/>
    <col min="7" max="7" width="13.625" style="1" customWidth="1"/>
    <col min="8" max="8" width="4.25390625" style="1" customWidth="1"/>
    <col min="9" max="9" width="10.875" style="1" customWidth="1"/>
    <col min="10" max="10" width="13.375" style="1" customWidth="1"/>
    <col min="11" max="11" width="14.75390625" style="1" customWidth="1"/>
    <col min="12" max="12" width="12.875" style="1" customWidth="1"/>
    <col min="13" max="13" width="9.375" style="1" customWidth="1"/>
    <col min="14" max="14" width="13.875" style="1" customWidth="1"/>
    <col min="15" max="15" width="12.125" style="1" customWidth="1"/>
    <col min="16" max="16384" width="0.875" style="1" customWidth="1"/>
  </cols>
  <sheetData>
    <row r="1" spans="1:15" ht="24.75" customHeight="1">
      <c r="A1" s="206" t="s">
        <v>340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80.25" customHeight="1">
      <c r="A2" s="208" t="s">
        <v>448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1:15" ht="22.5" customHeight="1">
      <c r="A3" s="210" t="s">
        <v>286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</row>
    <row r="4" spans="1:15" ht="15">
      <c r="A4" s="188" t="s">
        <v>287</v>
      </c>
      <c r="B4" s="188"/>
      <c r="C4" s="188"/>
      <c r="D4" s="188"/>
      <c r="E4" s="188"/>
      <c r="F4" s="188"/>
      <c r="G4" s="188"/>
      <c r="H4" s="188"/>
      <c r="I4" s="188" t="s">
        <v>269</v>
      </c>
      <c r="J4" s="188" t="s">
        <v>288</v>
      </c>
      <c r="K4" s="188"/>
      <c r="L4" s="188"/>
      <c r="M4" s="188" t="s">
        <v>289</v>
      </c>
      <c r="N4" s="188"/>
      <c r="O4" s="188"/>
    </row>
    <row r="5" spans="1:15" ht="69.75" customHeight="1">
      <c r="A5" s="188"/>
      <c r="B5" s="188"/>
      <c r="C5" s="188"/>
      <c r="D5" s="188"/>
      <c r="E5" s="188"/>
      <c r="F5" s="188"/>
      <c r="G5" s="188"/>
      <c r="H5" s="188"/>
      <c r="I5" s="188"/>
      <c r="J5" s="41" t="s">
        <v>290</v>
      </c>
      <c r="K5" s="41" t="s">
        <v>291</v>
      </c>
      <c r="L5" s="41" t="s">
        <v>292</v>
      </c>
      <c r="M5" s="41" t="s">
        <v>290</v>
      </c>
      <c r="N5" s="41" t="s">
        <v>291</v>
      </c>
      <c r="O5" s="41" t="s">
        <v>292</v>
      </c>
    </row>
    <row r="6" spans="1:15" ht="15">
      <c r="A6" s="211">
        <v>1</v>
      </c>
      <c r="B6" s="211"/>
      <c r="C6" s="211"/>
      <c r="D6" s="211"/>
      <c r="E6" s="211"/>
      <c r="F6" s="211"/>
      <c r="G6" s="211"/>
      <c r="H6" s="211"/>
      <c r="I6" s="43">
        <v>2</v>
      </c>
      <c r="J6" s="43">
        <v>3</v>
      </c>
      <c r="K6" s="43">
        <v>4</v>
      </c>
      <c r="L6" s="43">
        <v>5</v>
      </c>
      <c r="M6" s="43">
        <v>6</v>
      </c>
      <c r="N6" s="43">
        <v>7</v>
      </c>
      <c r="O6" s="43">
        <v>8</v>
      </c>
    </row>
    <row r="7" spans="1:15" ht="14.25">
      <c r="A7" s="212" t="s">
        <v>293</v>
      </c>
      <c r="B7" s="212"/>
      <c r="C7" s="212"/>
      <c r="D7" s="212"/>
      <c r="E7" s="212"/>
      <c r="F7" s="212"/>
      <c r="G7" s="212"/>
      <c r="H7" s="212"/>
      <c r="I7" s="38"/>
      <c r="J7" s="38"/>
      <c r="K7" s="38"/>
      <c r="L7" s="100"/>
      <c r="M7" s="38"/>
      <c r="N7" s="38"/>
      <c r="O7" s="38"/>
    </row>
    <row r="8" spans="1:15" ht="15">
      <c r="A8" s="205" t="s">
        <v>294</v>
      </c>
      <c r="B8" s="205"/>
      <c r="C8" s="205"/>
      <c r="D8" s="205"/>
      <c r="E8" s="205"/>
      <c r="F8" s="205"/>
      <c r="G8" s="205"/>
      <c r="H8" s="205"/>
      <c r="I8" s="60" t="s">
        <v>295</v>
      </c>
      <c r="J8" s="58"/>
      <c r="K8" s="58">
        <f>K10+K30</f>
        <v>0</v>
      </c>
      <c r="L8" s="104">
        <f>L10+L30</f>
        <v>1788.4</v>
      </c>
      <c r="M8" s="58"/>
      <c r="N8" s="58">
        <f>N10+N30+N31</f>
        <v>0</v>
      </c>
      <c r="O8" s="104">
        <f>O10+O31</f>
        <v>5354</v>
      </c>
    </row>
    <row r="9" spans="1:15" ht="15">
      <c r="A9" s="189" t="s">
        <v>279</v>
      </c>
      <c r="B9" s="189"/>
      <c r="C9" s="189"/>
      <c r="D9" s="189"/>
      <c r="E9" s="189"/>
      <c r="F9" s="189"/>
      <c r="G9" s="189"/>
      <c r="H9" s="189"/>
      <c r="I9" s="60"/>
      <c r="J9" s="62"/>
      <c r="K9" s="58"/>
      <c r="L9" s="105"/>
      <c r="M9" s="62"/>
      <c r="N9" s="58"/>
      <c r="O9" s="105"/>
    </row>
    <row r="10" spans="1:15" ht="14.25">
      <c r="A10" s="205" t="s">
        <v>296</v>
      </c>
      <c r="B10" s="205"/>
      <c r="C10" s="205"/>
      <c r="D10" s="205"/>
      <c r="E10" s="205"/>
      <c r="F10" s="205"/>
      <c r="G10" s="205"/>
      <c r="H10" s="205"/>
      <c r="I10" s="99" t="s">
        <v>297</v>
      </c>
      <c r="J10" s="97"/>
      <c r="K10" s="97">
        <f>K11+K12+K13+K14+K15+K17+K19+K20+K22+K23+K24+K25+K26+K27+K28+K29</f>
        <v>0</v>
      </c>
      <c r="L10" s="104">
        <f>SUM(L11,L13:L15,L17,L19:L20,L22:L30)</f>
        <v>1788.4</v>
      </c>
      <c r="M10" s="97"/>
      <c r="N10" s="97">
        <f>N11+N12+N13+N14+N15+N17+N19+N20+N22+N23+N24+N25+N26+N27+N28+N29</f>
        <v>0</v>
      </c>
      <c r="O10" s="104">
        <f>SUM(O11,O13:O15,O17,O19:O20,O22:O30)</f>
        <v>3343.3</v>
      </c>
    </row>
    <row r="11" spans="1:15" ht="71.25" customHeight="1">
      <c r="A11" s="189" t="s">
        <v>298</v>
      </c>
      <c r="B11" s="189"/>
      <c r="C11" s="189"/>
      <c r="D11" s="189"/>
      <c r="E11" s="189"/>
      <c r="F11" s="189"/>
      <c r="G11" s="189"/>
      <c r="H11" s="189"/>
      <c r="I11" s="60" t="s">
        <v>299</v>
      </c>
      <c r="J11" s="62"/>
      <c r="K11" s="58"/>
      <c r="L11" s="105">
        <v>478.6</v>
      </c>
      <c r="M11" s="62"/>
      <c r="N11" s="58"/>
      <c r="O11" s="105">
        <v>1883.5</v>
      </c>
    </row>
    <row r="12" spans="1:15" ht="15">
      <c r="A12" s="189" t="s">
        <v>301</v>
      </c>
      <c r="B12" s="189"/>
      <c r="C12" s="189"/>
      <c r="D12" s="189"/>
      <c r="E12" s="189"/>
      <c r="F12" s="189"/>
      <c r="G12" s="189"/>
      <c r="H12" s="189"/>
      <c r="I12" s="60" t="s">
        <v>302</v>
      </c>
      <c r="J12" s="62" t="s">
        <v>300</v>
      </c>
      <c r="K12" s="58"/>
      <c r="L12" s="62" t="s">
        <v>300</v>
      </c>
      <c r="M12" s="62" t="s">
        <v>300</v>
      </c>
      <c r="N12" s="58"/>
      <c r="O12" s="62" t="s">
        <v>300</v>
      </c>
    </row>
    <row r="13" spans="1:15" ht="19.5" customHeight="1">
      <c r="A13" s="189" t="s">
        <v>303</v>
      </c>
      <c r="B13" s="189"/>
      <c r="C13" s="189"/>
      <c r="D13" s="189"/>
      <c r="E13" s="189"/>
      <c r="F13" s="189"/>
      <c r="G13" s="189"/>
      <c r="H13" s="189"/>
      <c r="I13" s="60" t="s">
        <v>304</v>
      </c>
      <c r="J13" s="62"/>
      <c r="K13" s="58"/>
      <c r="L13" s="62"/>
      <c r="M13" s="62"/>
      <c r="N13" s="58"/>
      <c r="O13" s="62"/>
    </row>
    <row r="14" spans="1:15" ht="15">
      <c r="A14" s="189" t="s">
        <v>305</v>
      </c>
      <c r="B14" s="189"/>
      <c r="C14" s="189"/>
      <c r="D14" s="189"/>
      <c r="E14" s="189"/>
      <c r="F14" s="189"/>
      <c r="G14" s="189"/>
      <c r="H14" s="189"/>
      <c r="I14" s="60" t="s">
        <v>306</v>
      </c>
      <c r="J14" s="62"/>
      <c r="K14" s="58"/>
      <c r="L14" s="62"/>
      <c r="M14" s="62"/>
      <c r="N14" s="58"/>
      <c r="O14" s="62"/>
    </row>
    <row r="15" spans="1:15" ht="15">
      <c r="A15" s="189" t="s">
        <v>307</v>
      </c>
      <c r="B15" s="189"/>
      <c r="C15" s="189"/>
      <c r="D15" s="189"/>
      <c r="E15" s="189"/>
      <c r="F15" s="189"/>
      <c r="G15" s="189"/>
      <c r="H15" s="189"/>
      <c r="I15" s="60" t="s">
        <v>308</v>
      </c>
      <c r="J15" s="62"/>
      <c r="K15" s="58"/>
      <c r="L15" s="62"/>
      <c r="M15" s="62"/>
      <c r="N15" s="58"/>
      <c r="O15" s="62"/>
    </row>
    <row r="16" spans="1:15" ht="30.75" customHeight="1">
      <c r="A16" s="189" t="s">
        <v>309</v>
      </c>
      <c r="B16" s="189"/>
      <c r="C16" s="189"/>
      <c r="D16" s="189"/>
      <c r="E16" s="189"/>
      <c r="F16" s="189"/>
      <c r="G16" s="189"/>
      <c r="H16" s="189"/>
      <c r="I16" s="60" t="s">
        <v>310</v>
      </c>
      <c r="J16" s="62"/>
      <c r="K16" s="58"/>
      <c r="L16" s="62" t="s">
        <v>300</v>
      </c>
      <c r="M16" s="62"/>
      <c r="N16" s="58" t="s">
        <v>300</v>
      </c>
      <c r="O16" s="62" t="s">
        <v>300</v>
      </c>
    </row>
    <row r="17" spans="1:15" ht="30" customHeight="1">
      <c r="A17" s="189" t="s">
        <v>311</v>
      </c>
      <c r="B17" s="189"/>
      <c r="C17" s="189"/>
      <c r="D17" s="189"/>
      <c r="E17" s="189"/>
      <c r="F17" s="189"/>
      <c r="G17" s="189"/>
      <c r="H17" s="189"/>
      <c r="I17" s="60" t="s">
        <v>312</v>
      </c>
      <c r="J17" s="62"/>
      <c r="K17" s="58"/>
      <c r="L17" s="62"/>
      <c r="M17" s="62"/>
      <c r="N17" s="58"/>
      <c r="O17" s="62"/>
    </row>
    <row r="18" spans="1:15" ht="29.25" customHeight="1">
      <c r="A18" s="189" t="s">
        <v>313</v>
      </c>
      <c r="B18" s="189"/>
      <c r="C18" s="189"/>
      <c r="D18" s="189"/>
      <c r="E18" s="189"/>
      <c r="F18" s="189"/>
      <c r="G18" s="189"/>
      <c r="H18" s="189"/>
      <c r="I18" s="60" t="s">
        <v>314</v>
      </c>
      <c r="J18" s="58"/>
      <c r="K18" s="58"/>
      <c r="L18" s="58" t="s">
        <v>300</v>
      </c>
      <c r="M18" s="58"/>
      <c r="N18" s="58" t="s">
        <v>300</v>
      </c>
      <c r="O18" s="58" t="s">
        <v>300</v>
      </c>
    </row>
    <row r="19" spans="1:15" ht="32.25" customHeight="1">
      <c r="A19" s="189" t="s">
        <v>315</v>
      </c>
      <c r="B19" s="189"/>
      <c r="C19" s="189"/>
      <c r="D19" s="189"/>
      <c r="E19" s="189"/>
      <c r="F19" s="189"/>
      <c r="G19" s="189"/>
      <c r="H19" s="189"/>
      <c r="I19" s="60" t="s">
        <v>316</v>
      </c>
      <c r="J19" s="58"/>
      <c r="K19" s="58"/>
      <c r="L19" s="58"/>
      <c r="M19" s="58"/>
      <c r="N19" s="58"/>
      <c r="O19" s="58"/>
    </row>
    <row r="20" spans="1:15" ht="30.75" customHeight="1">
      <c r="A20" s="189" t="s">
        <v>317</v>
      </c>
      <c r="B20" s="189"/>
      <c r="C20" s="189"/>
      <c r="D20" s="189"/>
      <c r="E20" s="189"/>
      <c r="F20" s="189"/>
      <c r="G20" s="189"/>
      <c r="H20" s="189"/>
      <c r="I20" s="60" t="s">
        <v>318</v>
      </c>
      <c r="J20" s="58"/>
      <c r="K20" s="58"/>
      <c r="L20" s="58"/>
      <c r="M20" s="58"/>
      <c r="N20" s="58"/>
      <c r="O20" s="58"/>
    </row>
    <row r="21" spans="1:15" ht="44.25" customHeight="1">
      <c r="A21" s="189" t="s">
        <v>319</v>
      </c>
      <c r="B21" s="189"/>
      <c r="C21" s="189"/>
      <c r="D21" s="189"/>
      <c r="E21" s="189"/>
      <c r="F21" s="189"/>
      <c r="G21" s="189"/>
      <c r="H21" s="189"/>
      <c r="I21" s="60" t="s">
        <v>280</v>
      </c>
      <c r="J21" s="58"/>
      <c r="K21" s="58"/>
      <c r="L21" s="58" t="s">
        <v>300</v>
      </c>
      <c r="M21" s="58"/>
      <c r="N21" s="58" t="s">
        <v>300</v>
      </c>
      <c r="O21" s="58" t="s">
        <v>300</v>
      </c>
    </row>
    <row r="22" spans="1:15" ht="45" customHeight="1">
      <c r="A22" s="189" t="s">
        <v>320</v>
      </c>
      <c r="B22" s="189"/>
      <c r="C22" s="189"/>
      <c r="D22" s="189"/>
      <c r="E22" s="189"/>
      <c r="F22" s="189"/>
      <c r="G22" s="189"/>
      <c r="H22" s="189"/>
      <c r="I22" s="60" t="s">
        <v>321</v>
      </c>
      <c r="J22" s="58"/>
      <c r="K22" s="58"/>
      <c r="L22" s="58">
        <v>1309.8</v>
      </c>
      <c r="M22" s="58"/>
      <c r="N22" s="58"/>
      <c r="O22" s="106">
        <v>1459.8</v>
      </c>
    </row>
    <row r="23" spans="1:15" ht="30" customHeight="1">
      <c r="A23" s="189" t="s">
        <v>322</v>
      </c>
      <c r="B23" s="189"/>
      <c r="C23" s="189"/>
      <c r="D23" s="189"/>
      <c r="E23" s="189"/>
      <c r="F23" s="189"/>
      <c r="G23" s="189"/>
      <c r="H23" s="189"/>
      <c r="I23" s="60" t="s">
        <v>323</v>
      </c>
      <c r="J23" s="58"/>
      <c r="K23" s="58"/>
      <c r="L23" s="58"/>
      <c r="M23" s="58"/>
      <c r="N23" s="58"/>
      <c r="O23" s="58"/>
    </row>
    <row r="24" spans="1:15" ht="84" customHeight="1">
      <c r="A24" s="189" t="s">
        <v>324</v>
      </c>
      <c r="B24" s="189"/>
      <c r="C24" s="189"/>
      <c r="D24" s="189"/>
      <c r="E24" s="189"/>
      <c r="F24" s="189"/>
      <c r="G24" s="189"/>
      <c r="H24" s="189"/>
      <c r="I24" s="60" t="s">
        <v>325</v>
      </c>
      <c r="J24" s="58"/>
      <c r="K24" s="58"/>
      <c r="L24" s="58"/>
      <c r="M24" s="58"/>
      <c r="N24" s="58"/>
      <c r="O24" s="58"/>
    </row>
    <row r="25" spans="1:15" ht="85.5" customHeight="1">
      <c r="A25" s="189" t="s">
        <v>326</v>
      </c>
      <c r="B25" s="189"/>
      <c r="C25" s="189"/>
      <c r="D25" s="189"/>
      <c r="E25" s="189"/>
      <c r="F25" s="189"/>
      <c r="G25" s="189"/>
      <c r="H25" s="189"/>
      <c r="I25" s="60" t="s">
        <v>327</v>
      </c>
      <c r="J25" s="58"/>
      <c r="K25" s="58"/>
      <c r="L25" s="58"/>
      <c r="M25" s="58"/>
      <c r="N25" s="58"/>
      <c r="O25" s="58"/>
    </row>
    <row r="26" spans="1:15" ht="65.25" customHeight="1">
      <c r="A26" s="189" t="s">
        <v>328</v>
      </c>
      <c r="B26" s="189"/>
      <c r="C26" s="189"/>
      <c r="D26" s="189"/>
      <c r="E26" s="189"/>
      <c r="F26" s="189"/>
      <c r="G26" s="189"/>
      <c r="H26" s="189"/>
      <c r="I26" s="60" t="s">
        <v>329</v>
      </c>
      <c r="J26" s="58"/>
      <c r="K26" s="58"/>
      <c r="L26" s="58"/>
      <c r="M26" s="58"/>
      <c r="N26" s="58"/>
      <c r="O26" s="58"/>
    </row>
    <row r="27" spans="1:15" ht="70.5" customHeight="1">
      <c r="A27" s="189" t="s">
        <v>330</v>
      </c>
      <c r="B27" s="189"/>
      <c r="C27" s="189"/>
      <c r="D27" s="189"/>
      <c r="E27" s="189"/>
      <c r="F27" s="189"/>
      <c r="G27" s="189"/>
      <c r="H27" s="189"/>
      <c r="I27" s="60" t="s">
        <v>331</v>
      </c>
      <c r="J27" s="58"/>
      <c r="K27" s="58"/>
      <c r="L27" s="58"/>
      <c r="M27" s="58"/>
      <c r="N27" s="58"/>
      <c r="O27" s="58"/>
    </row>
    <row r="28" spans="1:15" ht="15">
      <c r="A28" s="189" t="s">
        <v>332</v>
      </c>
      <c r="B28" s="189"/>
      <c r="C28" s="189"/>
      <c r="D28" s="189"/>
      <c r="E28" s="189"/>
      <c r="F28" s="189"/>
      <c r="G28" s="189"/>
      <c r="H28" s="189"/>
      <c r="I28" s="60" t="s">
        <v>333</v>
      </c>
      <c r="J28" s="58"/>
      <c r="K28" s="58"/>
      <c r="L28" s="58"/>
      <c r="M28" s="58"/>
      <c r="N28" s="58"/>
      <c r="O28" s="58"/>
    </row>
    <row r="29" spans="1:15" ht="18.75" customHeight="1">
      <c r="A29" s="189" t="s">
        <v>334</v>
      </c>
      <c r="B29" s="189"/>
      <c r="C29" s="189"/>
      <c r="D29" s="189"/>
      <c r="E29" s="189"/>
      <c r="F29" s="189"/>
      <c r="G29" s="189"/>
      <c r="H29" s="189"/>
      <c r="I29" s="60" t="s">
        <v>335</v>
      </c>
      <c r="J29" s="58" t="s">
        <v>300</v>
      </c>
      <c r="K29" s="58"/>
      <c r="L29" s="58"/>
      <c r="M29" s="58" t="s">
        <v>300</v>
      </c>
      <c r="N29" s="58"/>
      <c r="O29" s="58"/>
    </row>
    <row r="30" spans="1:15" ht="14.25" customHeight="1">
      <c r="A30" s="204" t="s">
        <v>336</v>
      </c>
      <c r="B30" s="204"/>
      <c r="C30" s="204"/>
      <c r="D30" s="204"/>
      <c r="E30" s="204"/>
      <c r="F30" s="204"/>
      <c r="G30" s="204"/>
      <c r="H30" s="204"/>
      <c r="I30" s="60" t="s">
        <v>337</v>
      </c>
      <c r="J30" s="58"/>
      <c r="K30" s="58"/>
      <c r="L30" s="58"/>
      <c r="M30" s="58"/>
      <c r="N30" s="58"/>
      <c r="O30" s="58"/>
    </row>
    <row r="31" spans="1:15" ht="38.25" customHeight="1">
      <c r="A31" s="204" t="s">
        <v>338</v>
      </c>
      <c r="B31" s="204"/>
      <c r="C31" s="204"/>
      <c r="D31" s="204"/>
      <c r="E31" s="204"/>
      <c r="F31" s="204"/>
      <c r="G31" s="204"/>
      <c r="H31" s="204"/>
      <c r="I31" s="60" t="s">
        <v>339</v>
      </c>
      <c r="J31" s="58" t="s">
        <v>300</v>
      </c>
      <c r="K31" s="58" t="s">
        <v>300</v>
      </c>
      <c r="L31" s="58" t="s">
        <v>300</v>
      </c>
      <c r="M31" s="58"/>
      <c r="N31" s="58"/>
      <c r="O31" s="104">
        <v>2010.7</v>
      </c>
    </row>
    <row r="32" spans="1:15" s="67" customFormat="1" ht="87.75" customHeight="1">
      <c r="A32" s="221" t="s">
        <v>449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</row>
    <row r="33" spans="1:15" s="67" customFormat="1" ht="12.75">
      <c r="A33" s="210" t="s">
        <v>286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</row>
    <row r="34" spans="1:15" s="40" customFormat="1" ht="51" customHeight="1">
      <c r="A34" s="188" t="s">
        <v>287</v>
      </c>
      <c r="B34" s="188"/>
      <c r="C34" s="188"/>
      <c r="D34" s="188"/>
      <c r="E34" s="188"/>
      <c r="F34" s="188"/>
      <c r="G34" s="188"/>
      <c r="H34" s="188"/>
      <c r="I34" s="41" t="s">
        <v>269</v>
      </c>
      <c r="J34" s="188" t="s">
        <v>277</v>
      </c>
      <c r="K34" s="188"/>
      <c r="L34" s="188" t="s">
        <v>341</v>
      </c>
      <c r="M34" s="188"/>
      <c r="N34" s="188" t="s">
        <v>276</v>
      </c>
      <c r="O34" s="188"/>
    </row>
    <row r="35" spans="1:15" s="40" customFormat="1" ht="15">
      <c r="A35" s="188">
        <v>1</v>
      </c>
      <c r="B35" s="188"/>
      <c r="C35" s="188"/>
      <c r="D35" s="188"/>
      <c r="E35" s="188"/>
      <c r="F35" s="188"/>
      <c r="G35" s="188"/>
      <c r="H35" s="188"/>
      <c r="I35" s="41">
        <v>2</v>
      </c>
      <c r="J35" s="188">
        <v>3</v>
      </c>
      <c r="K35" s="188"/>
      <c r="L35" s="188">
        <v>4</v>
      </c>
      <c r="M35" s="188"/>
      <c r="N35" s="188">
        <v>5</v>
      </c>
      <c r="O35" s="188"/>
    </row>
    <row r="36" spans="1:15" s="39" customFormat="1" ht="14.25">
      <c r="A36" s="212" t="s">
        <v>293</v>
      </c>
      <c r="B36" s="212"/>
      <c r="C36" s="212"/>
      <c r="D36" s="212"/>
      <c r="E36" s="212"/>
      <c r="F36" s="212"/>
      <c r="G36" s="212"/>
      <c r="H36" s="212"/>
      <c r="I36" s="38"/>
      <c r="J36" s="212"/>
      <c r="K36" s="212"/>
      <c r="L36" s="212"/>
      <c r="M36" s="212"/>
      <c r="N36" s="212"/>
      <c r="O36" s="212"/>
    </row>
    <row r="37" spans="1:15" s="39" customFormat="1" ht="38.25" customHeight="1">
      <c r="A37" s="219" t="s">
        <v>221</v>
      </c>
      <c r="B37" s="219"/>
      <c r="C37" s="219"/>
      <c r="D37" s="219"/>
      <c r="E37" s="219"/>
      <c r="F37" s="219"/>
      <c r="G37" s="219"/>
      <c r="H37" s="219"/>
      <c r="I37" s="102" t="s">
        <v>295</v>
      </c>
      <c r="J37" s="213"/>
      <c r="K37" s="213"/>
      <c r="L37" s="218"/>
      <c r="M37" s="218"/>
      <c r="N37" s="218">
        <f>N38+N44</f>
        <v>1619.8</v>
      </c>
      <c r="O37" s="218"/>
    </row>
    <row r="38" spans="1:15" s="40" customFormat="1" ht="44.25" customHeight="1">
      <c r="A38" s="220" t="s">
        <v>222</v>
      </c>
      <c r="B38" s="220"/>
      <c r="C38" s="220"/>
      <c r="D38" s="220"/>
      <c r="E38" s="220"/>
      <c r="F38" s="220"/>
      <c r="G38" s="220"/>
      <c r="H38" s="220"/>
      <c r="I38" s="102" t="s">
        <v>297</v>
      </c>
      <c r="J38" s="214"/>
      <c r="K38" s="214"/>
      <c r="L38" s="213"/>
      <c r="M38" s="213"/>
      <c r="N38" s="213">
        <f>N39+N40+N41+N42</f>
        <v>1536</v>
      </c>
      <c r="O38" s="213"/>
    </row>
    <row r="39" spans="1:15" s="40" customFormat="1" ht="37.5" customHeight="1">
      <c r="A39" s="220" t="s">
        <v>342</v>
      </c>
      <c r="B39" s="220"/>
      <c r="C39" s="220"/>
      <c r="D39" s="220"/>
      <c r="E39" s="220"/>
      <c r="F39" s="220"/>
      <c r="G39" s="220"/>
      <c r="H39" s="220"/>
      <c r="I39" s="102" t="s">
        <v>299</v>
      </c>
      <c r="J39" s="213"/>
      <c r="K39" s="213"/>
      <c r="L39" s="213"/>
      <c r="M39" s="213"/>
      <c r="N39" s="213">
        <v>0</v>
      </c>
      <c r="O39" s="213"/>
    </row>
    <row r="40" spans="1:15" s="101" customFormat="1" ht="29.25" customHeight="1">
      <c r="A40" s="220" t="s">
        <v>343</v>
      </c>
      <c r="B40" s="220"/>
      <c r="C40" s="220"/>
      <c r="D40" s="220"/>
      <c r="E40" s="220"/>
      <c r="F40" s="220"/>
      <c r="G40" s="220"/>
      <c r="H40" s="220"/>
      <c r="I40" s="102" t="s">
        <v>302</v>
      </c>
      <c r="J40" s="213"/>
      <c r="K40" s="213"/>
      <c r="L40" s="213"/>
      <c r="M40" s="213"/>
      <c r="N40" s="213">
        <v>0</v>
      </c>
      <c r="O40" s="213"/>
    </row>
    <row r="41" spans="1:15" s="101" customFormat="1" ht="40.5" customHeight="1">
      <c r="A41" s="220" t="s">
        <v>344</v>
      </c>
      <c r="B41" s="220"/>
      <c r="C41" s="220"/>
      <c r="D41" s="220"/>
      <c r="E41" s="220"/>
      <c r="F41" s="220"/>
      <c r="G41" s="220"/>
      <c r="H41" s="220"/>
      <c r="I41" s="102" t="s">
        <v>304</v>
      </c>
      <c r="J41" s="213"/>
      <c r="K41" s="213"/>
      <c r="L41" s="213"/>
      <c r="M41" s="213"/>
      <c r="N41" s="213">
        <v>1518.2</v>
      </c>
      <c r="O41" s="213"/>
    </row>
    <row r="42" spans="1:15" s="40" customFormat="1" ht="36.75" customHeight="1">
      <c r="A42" s="220" t="s">
        <v>345</v>
      </c>
      <c r="B42" s="220"/>
      <c r="C42" s="220"/>
      <c r="D42" s="220"/>
      <c r="E42" s="220"/>
      <c r="F42" s="220"/>
      <c r="G42" s="220"/>
      <c r="H42" s="220"/>
      <c r="I42" s="102" t="s">
        <v>306</v>
      </c>
      <c r="J42" s="213"/>
      <c r="K42" s="213"/>
      <c r="L42" s="213"/>
      <c r="M42" s="213"/>
      <c r="N42" s="213">
        <v>17.8</v>
      </c>
      <c r="O42" s="213"/>
    </row>
    <row r="43" spans="1:15" s="40" customFormat="1" ht="57.75" customHeight="1">
      <c r="A43" s="220" t="s">
        <v>346</v>
      </c>
      <c r="B43" s="220"/>
      <c r="C43" s="220"/>
      <c r="D43" s="220"/>
      <c r="E43" s="220"/>
      <c r="F43" s="220"/>
      <c r="G43" s="220"/>
      <c r="H43" s="220"/>
      <c r="I43" s="102" t="s">
        <v>308</v>
      </c>
      <c r="J43" s="214"/>
      <c r="K43" s="214"/>
      <c r="L43" s="213"/>
      <c r="M43" s="213"/>
      <c r="N43" s="213">
        <f>N44</f>
        <v>83.8</v>
      </c>
      <c r="O43" s="213"/>
    </row>
    <row r="44" spans="1:15" s="40" customFormat="1" ht="53.25" customHeight="1">
      <c r="A44" s="220" t="s">
        <v>347</v>
      </c>
      <c r="B44" s="220"/>
      <c r="C44" s="220"/>
      <c r="D44" s="220"/>
      <c r="E44" s="220"/>
      <c r="F44" s="220"/>
      <c r="G44" s="220"/>
      <c r="H44" s="220"/>
      <c r="I44" s="102" t="s">
        <v>310</v>
      </c>
      <c r="J44" s="213"/>
      <c r="K44" s="213"/>
      <c r="L44" s="213"/>
      <c r="M44" s="213"/>
      <c r="N44" s="213">
        <v>83.8</v>
      </c>
      <c r="O44" s="213"/>
    </row>
    <row r="45" spans="1:15" s="40" customFormat="1" ht="33.75" customHeight="1">
      <c r="A45" s="220" t="s">
        <v>223</v>
      </c>
      <c r="B45" s="220"/>
      <c r="C45" s="220"/>
      <c r="D45" s="220"/>
      <c r="E45" s="220"/>
      <c r="F45" s="220"/>
      <c r="G45" s="220"/>
      <c r="H45" s="220"/>
      <c r="I45" s="102" t="s">
        <v>312</v>
      </c>
      <c r="J45" s="213"/>
      <c r="K45" s="213"/>
      <c r="L45" s="213"/>
      <c r="M45" s="213"/>
      <c r="N45" s="213">
        <f>SUM(N46,N49,N55:O61)</f>
        <v>0</v>
      </c>
      <c r="O45" s="213"/>
    </row>
    <row r="46" spans="1:15" s="40" customFormat="1" ht="44.25" customHeight="1">
      <c r="A46" s="220" t="s">
        <v>348</v>
      </c>
      <c r="B46" s="220"/>
      <c r="C46" s="220"/>
      <c r="D46" s="220"/>
      <c r="E46" s="220"/>
      <c r="F46" s="220"/>
      <c r="G46" s="220"/>
      <c r="H46" s="220"/>
      <c r="I46" s="102" t="s">
        <v>314</v>
      </c>
      <c r="J46" s="213"/>
      <c r="K46" s="213"/>
      <c r="L46" s="213"/>
      <c r="M46" s="213"/>
      <c r="N46" s="213">
        <f>SUM(N47:O48)</f>
        <v>0</v>
      </c>
      <c r="O46" s="213"/>
    </row>
    <row r="47" spans="1:15" s="40" customFormat="1" ht="42.75" customHeight="1">
      <c r="A47" s="189" t="s">
        <v>349</v>
      </c>
      <c r="B47" s="189"/>
      <c r="C47" s="189"/>
      <c r="D47" s="189"/>
      <c r="E47" s="189"/>
      <c r="F47" s="189"/>
      <c r="G47" s="189"/>
      <c r="H47" s="189"/>
      <c r="I47" s="68" t="s">
        <v>316</v>
      </c>
      <c r="J47" s="215"/>
      <c r="K47" s="215"/>
      <c r="L47" s="215"/>
      <c r="M47" s="215"/>
      <c r="N47" s="215">
        <v>0</v>
      </c>
      <c r="O47" s="215"/>
    </row>
    <row r="48" spans="1:15" s="40" customFormat="1" ht="68.25" customHeight="1">
      <c r="A48" s="189" t="s">
        <v>350</v>
      </c>
      <c r="B48" s="189"/>
      <c r="C48" s="189"/>
      <c r="D48" s="189"/>
      <c r="E48" s="189"/>
      <c r="F48" s="189"/>
      <c r="G48" s="189"/>
      <c r="H48" s="189"/>
      <c r="I48" s="68" t="s">
        <v>318</v>
      </c>
      <c r="J48" s="215"/>
      <c r="K48" s="215"/>
      <c r="L48" s="215"/>
      <c r="M48" s="215"/>
      <c r="N48" s="215">
        <v>0</v>
      </c>
      <c r="O48" s="215"/>
    </row>
    <row r="49" spans="1:15" s="40" customFormat="1" ht="33" customHeight="1">
      <c r="A49" s="189" t="s">
        <v>351</v>
      </c>
      <c r="B49" s="189"/>
      <c r="C49" s="189"/>
      <c r="D49" s="189"/>
      <c r="E49" s="189"/>
      <c r="F49" s="189"/>
      <c r="G49" s="189"/>
      <c r="H49" s="189"/>
      <c r="I49" s="102" t="s">
        <v>280</v>
      </c>
      <c r="J49" s="213"/>
      <c r="K49" s="213"/>
      <c r="L49" s="213"/>
      <c r="M49" s="213"/>
      <c r="N49" s="213">
        <f>SUM(N50:O54)</f>
        <v>0</v>
      </c>
      <c r="O49" s="213"/>
    </row>
    <row r="50" spans="1:15" s="40" customFormat="1" ht="33" customHeight="1">
      <c r="A50" s="189" t="s">
        <v>352</v>
      </c>
      <c r="B50" s="189"/>
      <c r="C50" s="189"/>
      <c r="D50" s="189"/>
      <c r="E50" s="189"/>
      <c r="F50" s="189"/>
      <c r="G50" s="189"/>
      <c r="H50" s="189"/>
      <c r="I50" s="60" t="s">
        <v>321</v>
      </c>
      <c r="J50" s="216"/>
      <c r="K50" s="216"/>
      <c r="L50" s="215"/>
      <c r="M50" s="215"/>
      <c r="N50" s="215">
        <v>0</v>
      </c>
      <c r="O50" s="215"/>
    </row>
    <row r="51" spans="1:15" s="40" customFormat="1" ht="15">
      <c r="A51" s="189" t="s">
        <v>353</v>
      </c>
      <c r="B51" s="189"/>
      <c r="C51" s="189"/>
      <c r="D51" s="189"/>
      <c r="E51" s="189"/>
      <c r="F51" s="189"/>
      <c r="G51" s="189"/>
      <c r="H51" s="189"/>
      <c r="I51" s="68" t="s">
        <v>323</v>
      </c>
      <c r="J51" s="215"/>
      <c r="K51" s="215"/>
      <c r="L51" s="215"/>
      <c r="M51" s="215"/>
      <c r="N51" s="215">
        <v>0</v>
      </c>
      <c r="O51" s="215"/>
    </row>
    <row r="52" spans="1:15" s="40" customFormat="1" ht="31.5" customHeight="1">
      <c r="A52" s="189" t="s">
        <v>354</v>
      </c>
      <c r="B52" s="189"/>
      <c r="C52" s="189"/>
      <c r="D52" s="189"/>
      <c r="E52" s="189"/>
      <c r="F52" s="189"/>
      <c r="G52" s="189"/>
      <c r="H52" s="189"/>
      <c r="I52" s="68" t="s">
        <v>325</v>
      </c>
      <c r="J52" s="215"/>
      <c r="K52" s="215"/>
      <c r="L52" s="215"/>
      <c r="M52" s="215"/>
      <c r="N52" s="215">
        <v>0</v>
      </c>
      <c r="O52" s="215"/>
    </row>
    <row r="53" spans="1:15" s="40" customFormat="1" ht="33" customHeight="1">
      <c r="A53" s="189" t="s">
        <v>355</v>
      </c>
      <c r="B53" s="189"/>
      <c r="C53" s="189"/>
      <c r="D53" s="189"/>
      <c r="E53" s="189"/>
      <c r="F53" s="189"/>
      <c r="G53" s="189"/>
      <c r="H53" s="189"/>
      <c r="I53" s="68" t="s">
        <v>327</v>
      </c>
      <c r="J53" s="215"/>
      <c r="K53" s="215"/>
      <c r="L53" s="215"/>
      <c r="M53" s="215"/>
      <c r="N53" s="215">
        <v>0</v>
      </c>
      <c r="O53" s="215"/>
    </row>
    <row r="54" spans="1:15" s="40" customFormat="1" ht="54.75" customHeight="1">
      <c r="A54" s="189" t="s">
        <v>356</v>
      </c>
      <c r="B54" s="189"/>
      <c r="C54" s="189"/>
      <c r="D54" s="189"/>
      <c r="E54" s="189"/>
      <c r="F54" s="189"/>
      <c r="G54" s="189"/>
      <c r="H54" s="189"/>
      <c r="I54" s="60" t="s">
        <v>329</v>
      </c>
      <c r="J54" s="216"/>
      <c r="K54" s="216"/>
      <c r="L54" s="215"/>
      <c r="M54" s="215"/>
      <c r="N54" s="215">
        <v>0</v>
      </c>
      <c r="O54" s="215"/>
    </row>
    <row r="55" spans="1:15" s="40" customFormat="1" ht="33.75" customHeight="1">
      <c r="A55" s="189" t="s">
        <v>357</v>
      </c>
      <c r="B55" s="189"/>
      <c r="C55" s="189"/>
      <c r="D55" s="189"/>
      <c r="E55" s="189"/>
      <c r="F55" s="189"/>
      <c r="G55" s="189"/>
      <c r="H55" s="189"/>
      <c r="I55" s="60" t="s">
        <v>331</v>
      </c>
      <c r="J55" s="216"/>
      <c r="K55" s="216"/>
      <c r="L55" s="215"/>
      <c r="M55" s="215"/>
      <c r="N55" s="215">
        <v>0</v>
      </c>
      <c r="O55" s="215"/>
    </row>
    <row r="56" spans="1:15" s="40" customFormat="1" ht="26.25" customHeight="1">
      <c r="A56" s="189" t="s">
        <v>358</v>
      </c>
      <c r="B56" s="189"/>
      <c r="C56" s="189"/>
      <c r="D56" s="189"/>
      <c r="E56" s="189"/>
      <c r="F56" s="189"/>
      <c r="G56" s="189"/>
      <c r="H56" s="189"/>
      <c r="I56" s="68" t="s">
        <v>333</v>
      </c>
      <c r="J56" s="215"/>
      <c r="K56" s="215"/>
      <c r="L56" s="215"/>
      <c r="M56" s="215"/>
      <c r="N56" s="215">
        <v>0</v>
      </c>
      <c r="O56" s="215"/>
    </row>
    <row r="57" spans="1:15" s="40" customFormat="1" ht="30" customHeight="1">
      <c r="A57" s="189" t="s">
        <v>359</v>
      </c>
      <c r="B57" s="189"/>
      <c r="C57" s="189"/>
      <c r="D57" s="189"/>
      <c r="E57" s="189"/>
      <c r="F57" s="189"/>
      <c r="G57" s="189"/>
      <c r="H57" s="189"/>
      <c r="I57" s="60" t="s">
        <v>335</v>
      </c>
      <c r="J57" s="216"/>
      <c r="K57" s="216"/>
      <c r="L57" s="215"/>
      <c r="M57" s="215"/>
      <c r="N57" s="215">
        <v>0</v>
      </c>
      <c r="O57" s="215"/>
    </row>
    <row r="58" spans="1:15" s="40" customFormat="1" ht="18.75" customHeight="1">
      <c r="A58" s="189" t="s">
        <v>360</v>
      </c>
      <c r="B58" s="189"/>
      <c r="C58" s="189"/>
      <c r="D58" s="189"/>
      <c r="E58" s="189"/>
      <c r="F58" s="189"/>
      <c r="G58" s="189"/>
      <c r="H58" s="189"/>
      <c r="I58" s="68" t="s">
        <v>337</v>
      </c>
      <c r="J58" s="215"/>
      <c r="K58" s="215"/>
      <c r="L58" s="215"/>
      <c r="M58" s="215"/>
      <c r="N58" s="215">
        <v>0</v>
      </c>
      <c r="O58" s="215"/>
    </row>
    <row r="59" spans="1:15" s="40" customFormat="1" ht="18.75" customHeight="1">
      <c r="A59" s="189" t="s">
        <v>361</v>
      </c>
      <c r="B59" s="189"/>
      <c r="C59" s="189"/>
      <c r="D59" s="189"/>
      <c r="E59" s="189"/>
      <c r="F59" s="189"/>
      <c r="G59" s="189"/>
      <c r="H59" s="189"/>
      <c r="I59" s="68" t="s">
        <v>339</v>
      </c>
      <c r="J59" s="215"/>
      <c r="K59" s="215"/>
      <c r="L59" s="215"/>
      <c r="M59" s="215"/>
      <c r="N59" s="215">
        <v>0</v>
      </c>
      <c r="O59" s="215"/>
    </row>
    <row r="60" spans="1:15" s="40" customFormat="1" ht="18.75" customHeight="1">
      <c r="A60" s="189" t="s">
        <v>362</v>
      </c>
      <c r="B60" s="189"/>
      <c r="C60" s="189"/>
      <c r="D60" s="189"/>
      <c r="E60" s="189"/>
      <c r="F60" s="189"/>
      <c r="G60" s="189"/>
      <c r="H60" s="189"/>
      <c r="I60" s="68" t="s">
        <v>363</v>
      </c>
      <c r="J60" s="215"/>
      <c r="K60" s="215"/>
      <c r="L60" s="215"/>
      <c r="M60" s="215"/>
      <c r="N60" s="215">
        <v>0</v>
      </c>
      <c r="O60" s="215"/>
    </row>
    <row r="61" spans="1:15" s="40" customFormat="1" ht="18.75" customHeight="1">
      <c r="A61" s="189" t="s">
        <v>364</v>
      </c>
      <c r="B61" s="189"/>
      <c r="C61" s="189"/>
      <c r="D61" s="189"/>
      <c r="E61" s="189"/>
      <c r="F61" s="189"/>
      <c r="G61" s="189"/>
      <c r="H61" s="189"/>
      <c r="I61" s="68" t="s">
        <v>365</v>
      </c>
      <c r="J61" s="215"/>
      <c r="K61" s="215"/>
      <c r="L61" s="215"/>
      <c r="M61" s="215"/>
      <c r="N61" s="215">
        <v>0</v>
      </c>
      <c r="O61" s="215"/>
    </row>
    <row r="62" spans="1:15" s="40" customFormat="1" ht="18.75" customHeight="1">
      <c r="A62" s="189" t="s">
        <v>366</v>
      </c>
      <c r="B62" s="189"/>
      <c r="C62" s="189"/>
      <c r="D62" s="189"/>
      <c r="E62" s="189"/>
      <c r="F62" s="189"/>
      <c r="G62" s="189"/>
      <c r="H62" s="189"/>
      <c r="I62" s="68" t="s">
        <v>367</v>
      </c>
      <c r="J62" s="215"/>
      <c r="K62" s="215"/>
      <c r="L62" s="215"/>
      <c r="M62" s="215"/>
      <c r="N62" s="215">
        <v>0</v>
      </c>
      <c r="O62" s="215"/>
    </row>
    <row r="63" spans="1:15" s="40" customFormat="1" ht="30.75" customHeight="1">
      <c r="A63" s="189" t="s">
        <v>368</v>
      </c>
      <c r="B63" s="189"/>
      <c r="C63" s="189"/>
      <c r="D63" s="189"/>
      <c r="E63" s="189"/>
      <c r="F63" s="189"/>
      <c r="G63" s="189"/>
      <c r="H63" s="189"/>
      <c r="I63" s="68" t="s">
        <v>369</v>
      </c>
      <c r="J63" s="215"/>
      <c r="K63" s="215"/>
      <c r="L63" s="215"/>
      <c r="M63" s="215"/>
      <c r="N63" s="215" t="s">
        <v>300</v>
      </c>
      <c r="O63" s="215"/>
    </row>
    <row r="64" spans="1:15" s="40" customFormat="1" ht="43.5" customHeight="1">
      <c r="A64" s="189" t="s">
        <v>370</v>
      </c>
      <c r="B64" s="189"/>
      <c r="C64" s="189"/>
      <c r="D64" s="189"/>
      <c r="E64" s="189"/>
      <c r="F64" s="189"/>
      <c r="G64" s="189"/>
      <c r="H64" s="189"/>
      <c r="I64" s="103" t="s">
        <v>371</v>
      </c>
      <c r="J64" s="217"/>
      <c r="K64" s="217"/>
      <c r="L64" s="213"/>
      <c r="M64" s="213"/>
      <c r="N64" s="213" t="s">
        <v>300</v>
      </c>
      <c r="O64" s="213"/>
    </row>
    <row r="65" spans="1:15" s="40" customFormat="1" ht="21.75" customHeight="1">
      <c r="A65" s="189" t="s">
        <v>372</v>
      </c>
      <c r="B65" s="189"/>
      <c r="C65" s="189"/>
      <c r="D65" s="189"/>
      <c r="E65" s="189"/>
      <c r="F65" s="189"/>
      <c r="G65" s="189"/>
      <c r="H65" s="189"/>
      <c r="I65" s="68" t="s">
        <v>373</v>
      </c>
      <c r="J65" s="215"/>
      <c r="K65" s="215"/>
      <c r="L65" s="215"/>
      <c r="M65" s="215"/>
      <c r="N65" s="215">
        <v>0</v>
      </c>
      <c r="O65" s="215"/>
    </row>
    <row r="66" spans="1:15" s="40" customFormat="1" ht="33" customHeight="1">
      <c r="A66" s="189" t="s">
        <v>374</v>
      </c>
      <c r="B66" s="189"/>
      <c r="C66" s="189"/>
      <c r="D66" s="189"/>
      <c r="E66" s="189"/>
      <c r="F66" s="189"/>
      <c r="G66" s="189"/>
      <c r="H66" s="189"/>
      <c r="I66" s="68" t="s">
        <v>375</v>
      </c>
      <c r="J66" s="215"/>
      <c r="K66" s="215"/>
      <c r="L66" s="215"/>
      <c r="M66" s="215"/>
      <c r="N66" s="215">
        <v>0</v>
      </c>
      <c r="O66" s="215"/>
    </row>
    <row r="67" spans="1:15" s="40" customFormat="1" ht="21" customHeight="1">
      <c r="A67" s="189" t="s">
        <v>376</v>
      </c>
      <c r="B67" s="189"/>
      <c r="C67" s="189"/>
      <c r="D67" s="189"/>
      <c r="E67" s="189"/>
      <c r="F67" s="189"/>
      <c r="G67" s="189"/>
      <c r="H67" s="189"/>
      <c r="I67" s="68" t="s">
        <v>377</v>
      </c>
      <c r="J67" s="215"/>
      <c r="K67" s="215"/>
      <c r="L67" s="215"/>
      <c r="M67" s="215"/>
      <c r="N67" s="215">
        <v>0</v>
      </c>
      <c r="O67" s="215"/>
    </row>
    <row r="68" spans="1:15" s="40" customFormat="1" ht="75" customHeight="1">
      <c r="A68" s="189" t="s">
        <v>378</v>
      </c>
      <c r="B68" s="189"/>
      <c r="C68" s="189"/>
      <c r="D68" s="189"/>
      <c r="E68" s="189"/>
      <c r="F68" s="189"/>
      <c r="G68" s="189"/>
      <c r="H68" s="189"/>
      <c r="I68" s="103" t="s">
        <v>379</v>
      </c>
      <c r="J68" s="213" t="s">
        <v>300</v>
      </c>
      <c r="K68" s="213"/>
      <c r="L68" s="217"/>
      <c r="M68" s="217"/>
      <c r="N68" s="213" t="s">
        <v>300</v>
      </c>
      <c r="O68" s="213"/>
    </row>
    <row r="69" spans="1:15" s="40" customFormat="1" ht="45" customHeight="1">
      <c r="A69" s="189" t="s">
        <v>380</v>
      </c>
      <c r="B69" s="189"/>
      <c r="C69" s="189"/>
      <c r="D69" s="189"/>
      <c r="E69" s="189"/>
      <c r="F69" s="189"/>
      <c r="G69" s="189"/>
      <c r="H69" s="189"/>
      <c r="I69" s="60" t="s">
        <v>381</v>
      </c>
      <c r="J69" s="215" t="s">
        <v>300</v>
      </c>
      <c r="K69" s="215"/>
      <c r="L69" s="216"/>
      <c r="M69" s="216"/>
      <c r="N69" s="215" t="s">
        <v>300</v>
      </c>
      <c r="O69" s="215"/>
    </row>
    <row r="70" spans="1:15" s="40" customFormat="1" ht="20.25" customHeight="1">
      <c r="A70" s="189" t="s">
        <v>382</v>
      </c>
      <c r="B70" s="189"/>
      <c r="C70" s="189"/>
      <c r="D70" s="189"/>
      <c r="E70" s="189"/>
      <c r="F70" s="189"/>
      <c r="G70" s="189"/>
      <c r="H70" s="189"/>
      <c r="I70" s="68" t="s">
        <v>383</v>
      </c>
      <c r="J70" s="215" t="s">
        <v>300</v>
      </c>
      <c r="K70" s="215"/>
      <c r="L70" s="215"/>
      <c r="M70" s="215"/>
      <c r="N70" s="215" t="s">
        <v>300</v>
      </c>
      <c r="O70" s="215"/>
    </row>
    <row r="71" spans="1:15" s="40" customFormat="1" ht="29.25" customHeight="1">
      <c r="A71" s="189" t="s">
        <v>384</v>
      </c>
      <c r="B71" s="189"/>
      <c r="C71" s="189"/>
      <c r="D71" s="189"/>
      <c r="E71" s="189"/>
      <c r="F71" s="189"/>
      <c r="G71" s="189"/>
      <c r="H71" s="189"/>
      <c r="I71" s="60" t="s">
        <v>385</v>
      </c>
      <c r="J71" s="215" t="s">
        <v>300</v>
      </c>
      <c r="K71" s="215"/>
      <c r="L71" s="216"/>
      <c r="M71" s="216"/>
      <c r="N71" s="215" t="s">
        <v>300</v>
      </c>
      <c r="O71" s="215"/>
    </row>
    <row r="72" spans="1:15" s="40" customFormat="1" ht="18" customHeight="1">
      <c r="A72" s="189" t="s">
        <v>386</v>
      </c>
      <c r="B72" s="189"/>
      <c r="C72" s="189"/>
      <c r="D72" s="189"/>
      <c r="E72" s="189"/>
      <c r="F72" s="189"/>
      <c r="G72" s="189"/>
      <c r="H72" s="189"/>
      <c r="I72" s="68" t="s">
        <v>387</v>
      </c>
      <c r="J72" s="215"/>
      <c r="K72" s="215"/>
      <c r="L72" s="215"/>
      <c r="M72" s="215"/>
      <c r="N72" s="215"/>
      <c r="O72" s="215"/>
    </row>
    <row r="73" spans="1:15" s="40" customFormat="1" ht="18" customHeight="1">
      <c r="A73" s="189" t="s">
        <v>388</v>
      </c>
      <c r="B73" s="189"/>
      <c r="C73" s="189"/>
      <c r="D73" s="189"/>
      <c r="E73" s="189"/>
      <c r="F73" s="189"/>
      <c r="G73" s="189"/>
      <c r="H73" s="189"/>
      <c r="I73" s="68" t="s">
        <v>389</v>
      </c>
      <c r="J73" s="215"/>
      <c r="K73" s="215"/>
      <c r="L73" s="215"/>
      <c r="M73" s="215"/>
      <c r="N73" s="215"/>
      <c r="O73" s="215"/>
    </row>
    <row r="74" spans="1:15" s="40" customFormat="1" ht="29.25" customHeight="1">
      <c r="A74" s="189" t="s">
        <v>390</v>
      </c>
      <c r="B74" s="189"/>
      <c r="C74" s="189"/>
      <c r="D74" s="189"/>
      <c r="E74" s="189"/>
      <c r="F74" s="189"/>
      <c r="G74" s="189"/>
      <c r="H74" s="189"/>
      <c r="I74" s="68" t="s">
        <v>391</v>
      </c>
      <c r="J74" s="215"/>
      <c r="K74" s="215"/>
      <c r="L74" s="215"/>
      <c r="M74" s="215"/>
      <c r="N74" s="215"/>
      <c r="O74" s="215"/>
    </row>
    <row r="75" spans="1:15" s="40" customFormat="1" ht="29.25" customHeight="1">
      <c r="A75" s="189" t="s">
        <v>392</v>
      </c>
      <c r="B75" s="189"/>
      <c r="C75" s="189"/>
      <c r="D75" s="189"/>
      <c r="E75" s="189"/>
      <c r="F75" s="189"/>
      <c r="G75" s="189"/>
      <c r="H75" s="189"/>
      <c r="I75" s="68" t="s">
        <v>393</v>
      </c>
      <c r="J75" s="215"/>
      <c r="K75" s="215"/>
      <c r="L75" s="215"/>
      <c r="M75" s="215"/>
      <c r="N75" s="215"/>
      <c r="O75" s="215"/>
    </row>
    <row r="76" spans="1:15" s="40" customFormat="1" ht="29.25" customHeight="1">
      <c r="A76" s="189" t="s">
        <v>394</v>
      </c>
      <c r="B76" s="189"/>
      <c r="C76" s="189"/>
      <c r="D76" s="189"/>
      <c r="E76" s="189"/>
      <c r="F76" s="189"/>
      <c r="G76" s="189"/>
      <c r="H76" s="189"/>
      <c r="I76" s="68" t="s">
        <v>395</v>
      </c>
      <c r="J76" s="215"/>
      <c r="K76" s="215"/>
      <c r="L76" s="215"/>
      <c r="M76" s="215"/>
      <c r="N76" s="215"/>
      <c r="O76" s="215"/>
    </row>
    <row r="77" spans="1:15" s="40" customFormat="1" ht="59.25" customHeight="1">
      <c r="A77" s="189" t="s">
        <v>396</v>
      </c>
      <c r="B77" s="189"/>
      <c r="C77" s="189"/>
      <c r="D77" s="189"/>
      <c r="E77" s="189"/>
      <c r="F77" s="189"/>
      <c r="G77" s="189"/>
      <c r="H77" s="189"/>
      <c r="I77" s="60" t="s">
        <v>397</v>
      </c>
      <c r="J77" s="216"/>
      <c r="K77" s="216"/>
      <c r="L77" s="216"/>
      <c r="M77" s="216"/>
      <c r="N77" s="216"/>
      <c r="O77" s="216"/>
    </row>
    <row r="78" spans="1:15" s="67" customFormat="1" ht="69.75" customHeight="1">
      <c r="A78" s="208" t="s">
        <v>450</v>
      </c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</row>
    <row r="79" spans="1:15" s="67" customFormat="1" ht="18.75" customHeight="1">
      <c r="A79" s="222" t="s">
        <v>286</v>
      </c>
      <c r="B79" s="222"/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</row>
    <row r="80" spans="1:15" s="40" customFormat="1" ht="23.25" customHeight="1">
      <c r="A80" s="224" t="s">
        <v>287</v>
      </c>
      <c r="B80" s="225"/>
      <c r="C80" s="225"/>
      <c r="D80" s="225"/>
      <c r="E80" s="225"/>
      <c r="F80" s="225"/>
      <c r="G80" s="225"/>
      <c r="H80" s="226"/>
      <c r="I80" s="188" t="s">
        <v>269</v>
      </c>
      <c r="J80" s="188" t="s">
        <v>398</v>
      </c>
      <c r="K80" s="188"/>
      <c r="L80" s="188"/>
      <c r="M80" s="188" t="s">
        <v>399</v>
      </c>
      <c r="N80" s="188"/>
      <c r="O80" s="188"/>
    </row>
    <row r="81" spans="1:15" s="40" customFormat="1" ht="60">
      <c r="A81" s="227"/>
      <c r="B81" s="228"/>
      <c r="C81" s="228"/>
      <c r="D81" s="228"/>
      <c r="E81" s="228"/>
      <c r="F81" s="228"/>
      <c r="G81" s="228"/>
      <c r="H81" s="229"/>
      <c r="I81" s="188"/>
      <c r="J81" s="41" t="s">
        <v>290</v>
      </c>
      <c r="K81" s="41" t="s">
        <v>291</v>
      </c>
      <c r="L81" s="41" t="s">
        <v>292</v>
      </c>
      <c r="M81" s="41" t="s">
        <v>290</v>
      </c>
      <c r="N81" s="41" t="s">
        <v>291</v>
      </c>
      <c r="O81" s="41" t="s">
        <v>292</v>
      </c>
    </row>
    <row r="82" spans="1:15" s="40" customFormat="1" ht="12.75" customHeight="1">
      <c r="A82" s="223">
        <v>1</v>
      </c>
      <c r="B82" s="223"/>
      <c r="C82" s="223"/>
      <c r="D82" s="223"/>
      <c r="E82" s="223"/>
      <c r="F82" s="223"/>
      <c r="G82" s="223"/>
      <c r="H82" s="223"/>
      <c r="I82" s="69">
        <v>2</v>
      </c>
      <c r="J82" s="69">
        <v>3</v>
      </c>
      <c r="K82" s="69">
        <v>4</v>
      </c>
      <c r="L82" s="69">
        <v>5</v>
      </c>
      <c r="M82" s="69">
        <v>6</v>
      </c>
      <c r="N82" s="69">
        <v>7</v>
      </c>
      <c r="O82" s="69">
        <v>8</v>
      </c>
    </row>
    <row r="83" spans="1:15" s="39" customFormat="1" ht="14.25">
      <c r="A83" s="212" t="s">
        <v>293</v>
      </c>
      <c r="B83" s="212"/>
      <c r="C83" s="212"/>
      <c r="D83" s="212"/>
      <c r="E83" s="212"/>
      <c r="F83" s="212"/>
      <c r="G83" s="212"/>
      <c r="H83" s="212"/>
      <c r="I83" s="38"/>
      <c r="J83" s="38"/>
      <c r="K83" s="38"/>
      <c r="L83" s="38"/>
      <c r="M83" s="38"/>
      <c r="N83" s="38"/>
      <c r="O83" s="38"/>
    </row>
    <row r="84" spans="1:15" s="40" customFormat="1" ht="29.25" customHeight="1">
      <c r="A84" s="204" t="s">
        <v>400</v>
      </c>
      <c r="B84" s="204"/>
      <c r="C84" s="204"/>
      <c r="D84" s="204"/>
      <c r="E84" s="204"/>
      <c r="F84" s="204"/>
      <c r="G84" s="204"/>
      <c r="H84" s="204"/>
      <c r="I84" s="60" t="s">
        <v>295</v>
      </c>
      <c r="J84" s="70"/>
      <c r="K84" s="70"/>
      <c r="L84" s="70">
        <f>O31</f>
        <v>2010.7</v>
      </c>
      <c r="M84" s="62" t="s">
        <v>300</v>
      </c>
      <c r="N84" s="62" t="s">
        <v>300</v>
      </c>
      <c r="O84" s="62" t="s">
        <v>300</v>
      </c>
    </row>
    <row r="85" spans="1:15" s="40" customFormat="1" ht="29.25" customHeight="1">
      <c r="A85" s="204" t="s">
        <v>401</v>
      </c>
      <c r="B85" s="204"/>
      <c r="C85" s="204"/>
      <c r="D85" s="204"/>
      <c r="E85" s="204"/>
      <c r="F85" s="204"/>
      <c r="G85" s="204"/>
      <c r="H85" s="204"/>
      <c r="I85" s="60" t="s">
        <v>297</v>
      </c>
      <c r="J85" s="70"/>
      <c r="K85" s="45"/>
      <c r="L85" s="70">
        <v>0</v>
      </c>
      <c r="M85" s="70"/>
      <c r="N85" s="45">
        <f>N10</f>
        <v>0</v>
      </c>
      <c r="O85" s="104">
        <f>O10</f>
        <v>3343.3</v>
      </c>
    </row>
    <row r="86" spans="1:15" s="40" customFormat="1" ht="18.75" customHeight="1">
      <c r="A86" s="204" t="s">
        <v>402</v>
      </c>
      <c r="B86" s="204"/>
      <c r="C86" s="204"/>
      <c r="D86" s="204"/>
      <c r="E86" s="204"/>
      <c r="F86" s="204"/>
      <c r="G86" s="204"/>
      <c r="H86" s="204"/>
      <c r="I86" s="60" t="s">
        <v>299</v>
      </c>
      <c r="J86" s="70"/>
      <c r="K86" s="45"/>
      <c r="L86" s="70">
        <v>3242.4</v>
      </c>
      <c r="M86" s="70"/>
      <c r="N86" s="45"/>
      <c r="O86" s="70">
        <v>4040.3</v>
      </c>
    </row>
    <row r="87" spans="1:15" s="40" customFormat="1" ht="28.5" customHeight="1">
      <c r="A87" s="204" t="s">
        <v>403</v>
      </c>
      <c r="B87" s="204"/>
      <c r="C87" s="204"/>
      <c r="D87" s="204"/>
      <c r="E87" s="204"/>
      <c r="F87" s="204"/>
      <c r="G87" s="204"/>
      <c r="H87" s="204"/>
      <c r="I87" s="76" t="s">
        <v>302</v>
      </c>
      <c r="J87" s="97">
        <f>SUM(J88:J94,J96:J100)</f>
        <v>0</v>
      </c>
      <c r="K87" s="97">
        <f>K88+K89+K95+K96+K97+K98+K99</f>
        <v>0</v>
      </c>
      <c r="L87" s="97">
        <f>SUM(L88:L92,L96:L99)</f>
        <v>0</v>
      </c>
      <c r="M87" s="97">
        <f>SUM(M88:M94,M96:M100)</f>
        <v>0</v>
      </c>
      <c r="N87" s="97">
        <f>N88+N89+N95+N96+N97+N98+N99</f>
        <v>0</v>
      </c>
      <c r="O87" s="97">
        <f>SUM(O88:O92,O96:O99)</f>
        <v>1703.6</v>
      </c>
    </row>
    <row r="88" spans="1:15" s="40" customFormat="1" ht="21" customHeight="1">
      <c r="A88" s="189" t="s">
        <v>404</v>
      </c>
      <c r="B88" s="189"/>
      <c r="C88" s="189"/>
      <c r="D88" s="189"/>
      <c r="E88" s="189"/>
      <c r="F88" s="189"/>
      <c r="G88" s="189"/>
      <c r="H88" s="189"/>
      <c r="I88" s="60" t="s">
        <v>304</v>
      </c>
      <c r="J88" s="62"/>
      <c r="K88" s="62"/>
      <c r="L88" s="62"/>
      <c r="M88" s="62"/>
      <c r="N88" s="58"/>
      <c r="O88" s="62">
        <f>N38</f>
        <v>1536</v>
      </c>
    </row>
    <row r="89" spans="1:15" s="40" customFormat="1" ht="42.75" customHeight="1">
      <c r="A89" s="189" t="s">
        <v>405</v>
      </c>
      <c r="B89" s="189"/>
      <c r="C89" s="189"/>
      <c r="D89" s="189"/>
      <c r="E89" s="189"/>
      <c r="F89" s="189"/>
      <c r="G89" s="189"/>
      <c r="H89" s="189"/>
      <c r="I89" s="60" t="s">
        <v>306</v>
      </c>
      <c r="J89" s="62"/>
      <c r="K89" s="58"/>
      <c r="L89" s="62"/>
      <c r="M89" s="62"/>
      <c r="N89" s="58"/>
      <c r="O89" s="62">
        <f>O90+O91+O92+O96+O97+O98+O99</f>
        <v>83.8</v>
      </c>
    </row>
    <row r="90" spans="1:15" s="40" customFormat="1" ht="32.25" customHeight="1">
      <c r="A90" s="189" t="s">
        <v>406</v>
      </c>
      <c r="B90" s="189"/>
      <c r="C90" s="189"/>
      <c r="D90" s="189"/>
      <c r="E90" s="189"/>
      <c r="F90" s="189"/>
      <c r="G90" s="189"/>
      <c r="H90" s="189"/>
      <c r="I90" s="60" t="s">
        <v>308</v>
      </c>
      <c r="J90" s="62"/>
      <c r="K90" s="58"/>
      <c r="L90" s="62"/>
      <c r="M90" s="62"/>
      <c r="N90" s="58"/>
      <c r="O90" s="62">
        <f>N44</f>
        <v>83.8</v>
      </c>
    </row>
    <row r="91" spans="1:15" s="40" customFormat="1" ht="20.25" customHeight="1">
      <c r="A91" s="189" t="s">
        <v>407</v>
      </c>
      <c r="B91" s="189"/>
      <c r="C91" s="189"/>
      <c r="D91" s="189"/>
      <c r="E91" s="189"/>
      <c r="F91" s="189"/>
      <c r="G91" s="189"/>
      <c r="H91" s="189"/>
      <c r="I91" s="60" t="s">
        <v>310</v>
      </c>
      <c r="J91" s="62"/>
      <c r="K91" s="58"/>
      <c r="L91" s="62"/>
      <c r="M91" s="62"/>
      <c r="N91" s="58"/>
      <c r="O91" s="62"/>
    </row>
    <row r="92" spans="1:15" s="40" customFormat="1" ht="32.25" customHeight="1">
      <c r="A92" s="189" t="s">
        <v>366</v>
      </c>
      <c r="B92" s="189"/>
      <c r="C92" s="189"/>
      <c r="D92" s="189"/>
      <c r="E92" s="189"/>
      <c r="F92" s="189"/>
      <c r="G92" s="189"/>
      <c r="H92" s="189"/>
      <c r="I92" s="60" t="s">
        <v>312</v>
      </c>
      <c r="J92" s="62"/>
      <c r="K92" s="58"/>
      <c r="L92" s="62"/>
      <c r="M92" s="62"/>
      <c r="N92" s="58"/>
      <c r="O92" s="62"/>
    </row>
    <row r="93" spans="1:15" s="40" customFormat="1" ht="32.25" customHeight="1">
      <c r="A93" s="189" t="s">
        <v>368</v>
      </c>
      <c r="B93" s="189"/>
      <c r="C93" s="189"/>
      <c r="D93" s="189"/>
      <c r="E93" s="189"/>
      <c r="F93" s="189"/>
      <c r="G93" s="189"/>
      <c r="H93" s="189"/>
      <c r="I93" s="60" t="s">
        <v>314</v>
      </c>
      <c r="J93" s="62"/>
      <c r="K93" s="58" t="s">
        <v>300</v>
      </c>
      <c r="L93" s="62" t="s">
        <v>300</v>
      </c>
      <c r="M93" s="62"/>
      <c r="N93" s="58"/>
      <c r="O93" s="62" t="s">
        <v>300</v>
      </c>
    </row>
    <row r="94" spans="1:15" s="40" customFormat="1" ht="47.25" customHeight="1">
      <c r="A94" s="189" t="s">
        <v>408</v>
      </c>
      <c r="B94" s="189"/>
      <c r="C94" s="189"/>
      <c r="D94" s="189"/>
      <c r="E94" s="189"/>
      <c r="F94" s="189"/>
      <c r="G94" s="189"/>
      <c r="H94" s="189"/>
      <c r="I94" s="60" t="s">
        <v>316</v>
      </c>
      <c r="J94" s="62"/>
      <c r="K94" s="58" t="s">
        <v>300</v>
      </c>
      <c r="L94" s="62" t="s">
        <v>300</v>
      </c>
      <c r="M94" s="62"/>
      <c r="N94" s="58"/>
      <c r="O94" s="62" t="s">
        <v>300</v>
      </c>
    </row>
    <row r="95" spans="1:15" s="40" customFormat="1" ht="32.25" customHeight="1">
      <c r="A95" s="189" t="s">
        <v>409</v>
      </c>
      <c r="B95" s="189"/>
      <c r="C95" s="189"/>
      <c r="D95" s="189"/>
      <c r="E95" s="189"/>
      <c r="F95" s="189"/>
      <c r="G95" s="189"/>
      <c r="H95" s="189"/>
      <c r="I95" s="60" t="s">
        <v>318</v>
      </c>
      <c r="J95" s="62" t="s">
        <v>300</v>
      </c>
      <c r="K95" s="58"/>
      <c r="L95" s="62" t="s">
        <v>300</v>
      </c>
      <c r="M95" s="62" t="s">
        <v>300</v>
      </c>
      <c r="N95" s="58"/>
      <c r="O95" s="62" t="s">
        <v>300</v>
      </c>
    </row>
    <row r="96" spans="1:15" s="40" customFormat="1" ht="21.75" customHeight="1">
      <c r="A96" s="189" t="s">
        <v>386</v>
      </c>
      <c r="B96" s="189"/>
      <c r="C96" s="189"/>
      <c r="D96" s="189"/>
      <c r="E96" s="189"/>
      <c r="F96" s="189"/>
      <c r="G96" s="189"/>
      <c r="H96" s="189"/>
      <c r="I96" s="60" t="s">
        <v>280</v>
      </c>
      <c r="J96" s="62"/>
      <c r="K96" s="58"/>
      <c r="L96" s="62"/>
      <c r="M96" s="62"/>
      <c r="N96" s="58"/>
      <c r="O96" s="62"/>
    </row>
    <row r="97" spans="1:15" s="40" customFormat="1" ht="21.75" customHeight="1">
      <c r="A97" s="189" t="s">
        <v>388</v>
      </c>
      <c r="B97" s="189"/>
      <c r="C97" s="189"/>
      <c r="D97" s="189"/>
      <c r="E97" s="189"/>
      <c r="F97" s="189"/>
      <c r="G97" s="189"/>
      <c r="H97" s="189"/>
      <c r="I97" s="60" t="s">
        <v>321</v>
      </c>
      <c r="J97" s="62"/>
      <c r="K97" s="58"/>
      <c r="L97" s="62"/>
      <c r="M97" s="62"/>
      <c r="N97" s="58"/>
      <c r="O97" s="62"/>
    </row>
    <row r="98" spans="1:15" s="40" customFormat="1" ht="33" customHeight="1">
      <c r="A98" s="189" t="s">
        <v>390</v>
      </c>
      <c r="B98" s="189"/>
      <c r="C98" s="189"/>
      <c r="D98" s="189"/>
      <c r="E98" s="189"/>
      <c r="F98" s="189"/>
      <c r="G98" s="189"/>
      <c r="H98" s="189"/>
      <c r="I98" s="60" t="s">
        <v>323</v>
      </c>
      <c r="J98" s="62"/>
      <c r="K98" s="58"/>
      <c r="L98" s="62"/>
      <c r="M98" s="62"/>
      <c r="N98" s="58"/>
      <c r="O98" s="62"/>
    </row>
    <row r="99" spans="1:15" s="40" customFormat="1" ht="33" customHeight="1">
      <c r="A99" s="189" t="s">
        <v>392</v>
      </c>
      <c r="B99" s="189"/>
      <c r="C99" s="189"/>
      <c r="D99" s="189"/>
      <c r="E99" s="189"/>
      <c r="F99" s="189"/>
      <c r="G99" s="189"/>
      <c r="H99" s="189"/>
      <c r="I99" s="60" t="s">
        <v>325</v>
      </c>
      <c r="J99" s="62"/>
      <c r="K99" s="58"/>
      <c r="L99" s="62"/>
      <c r="M99" s="62"/>
      <c r="N99" s="58"/>
      <c r="O99" s="62"/>
    </row>
    <row r="100" spans="1:15" s="40" customFormat="1" ht="53.25" customHeight="1">
      <c r="A100" s="204" t="s">
        <v>410</v>
      </c>
      <c r="B100" s="204"/>
      <c r="C100" s="204"/>
      <c r="D100" s="204"/>
      <c r="E100" s="204"/>
      <c r="F100" s="204"/>
      <c r="G100" s="204"/>
      <c r="H100" s="204"/>
      <c r="I100" s="60" t="s">
        <v>327</v>
      </c>
      <c r="J100" s="62" t="s">
        <v>300</v>
      </c>
      <c r="K100" s="45"/>
      <c r="L100" s="62" t="s">
        <v>300</v>
      </c>
      <c r="M100" s="70"/>
      <c r="N100" s="45"/>
      <c r="O100" s="70">
        <f>L86-O86</f>
        <v>-797.9000000000001</v>
      </c>
    </row>
    <row r="101" spans="1:15" ht="17.25" customHeight="1">
      <c r="A101" s="63"/>
      <c r="B101" s="63"/>
      <c r="C101" s="63"/>
      <c r="D101" s="63"/>
      <c r="E101" s="63"/>
      <c r="F101" s="63"/>
      <c r="G101" s="63"/>
      <c r="H101" s="63"/>
      <c r="I101" s="65"/>
      <c r="J101" s="66"/>
      <c r="K101" s="66"/>
      <c r="L101" s="66"/>
      <c r="M101" s="66"/>
      <c r="N101" s="66"/>
      <c r="O101" s="66"/>
    </row>
    <row r="102" spans="1:15" ht="17.25" customHeight="1">
      <c r="A102" s="63"/>
      <c r="B102" s="63"/>
      <c r="C102" s="63"/>
      <c r="D102" s="63"/>
      <c r="E102" s="63"/>
      <c r="F102" s="63"/>
      <c r="G102" s="63"/>
      <c r="H102" s="63"/>
      <c r="I102" s="65"/>
      <c r="J102" s="66"/>
      <c r="K102" s="66"/>
      <c r="L102" s="66"/>
      <c r="M102" s="66"/>
      <c r="N102" s="66"/>
      <c r="O102" s="66"/>
    </row>
    <row r="103" spans="1:15" s="67" customFormat="1" ht="60" customHeight="1">
      <c r="A103" s="208" t="s">
        <v>224</v>
      </c>
      <c r="B103" s="208"/>
      <c r="C103" s="208"/>
      <c r="D103" s="208"/>
      <c r="E103" s="208"/>
      <c r="F103" s="208"/>
      <c r="G103" s="208"/>
      <c r="H103" s="208"/>
      <c r="I103" s="208"/>
      <c r="J103" s="208"/>
      <c r="K103" s="208"/>
      <c r="L103" s="208"/>
      <c r="M103" s="208"/>
      <c r="N103" s="208"/>
      <c r="O103" s="208"/>
    </row>
    <row r="104" spans="1:6" s="67" customFormat="1" ht="12.75">
      <c r="A104" s="230"/>
      <c r="B104" s="230"/>
      <c r="C104" s="230"/>
      <c r="D104" s="230"/>
      <c r="E104" s="230"/>
      <c r="F104" s="230"/>
    </row>
    <row r="105" spans="1:15" s="67" customFormat="1" ht="12.75">
      <c r="A105" s="231" t="s">
        <v>411</v>
      </c>
      <c r="B105" s="231"/>
      <c r="C105" s="231"/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31"/>
    </row>
    <row r="106" spans="1:15" s="67" customFormat="1" ht="15" customHeight="1">
      <c r="A106" s="116" t="s">
        <v>287</v>
      </c>
      <c r="B106" s="117"/>
      <c r="C106" s="117"/>
      <c r="D106" s="117"/>
      <c r="E106" s="117"/>
      <c r="F106" s="117"/>
      <c r="G106" s="117"/>
      <c r="H106" s="232"/>
      <c r="I106" s="188" t="s">
        <v>269</v>
      </c>
      <c r="J106" s="188" t="s">
        <v>425</v>
      </c>
      <c r="K106" s="188" t="s">
        <v>412</v>
      </c>
      <c r="L106" s="188"/>
      <c r="M106" s="188"/>
      <c r="N106" s="188"/>
      <c r="O106" s="188"/>
    </row>
    <row r="107" spans="1:15" s="67" customFormat="1" ht="62.25" customHeight="1">
      <c r="A107" s="118"/>
      <c r="B107" s="119"/>
      <c r="C107" s="119"/>
      <c r="D107" s="119"/>
      <c r="E107" s="119"/>
      <c r="F107" s="119"/>
      <c r="G107" s="119"/>
      <c r="H107" s="233"/>
      <c r="I107" s="188"/>
      <c r="J107" s="188"/>
      <c r="K107" s="41" t="s">
        <v>413</v>
      </c>
      <c r="L107" s="188" t="s">
        <v>424</v>
      </c>
      <c r="M107" s="188"/>
      <c r="N107" s="188" t="s">
        <v>414</v>
      </c>
      <c r="O107" s="188"/>
    </row>
    <row r="108" spans="1:15" s="67" customFormat="1" ht="15">
      <c r="A108" s="211">
        <v>1</v>
      </c>
      <c r="B108" s="211"/>
      <c r="C108" s="211"/>
      <c r="D108" s="211"/>
      <c r="E108" s="211"/>
      <c r="F108" s="211"/>
      <c r="G108" s="211"/>
      <c r="H108" s="211"/>
      <c r="I108" s="43">
        <v>2</v>
      </c>
      <c r="J108" s="43">
        <v>3</v>
      </c>
      <c r="K108" s="43">
        <v>4</v>
      </c>
      <c r="L108" s="211">
        <v>5</v>
      </c>
      <c r="M108" s="211"/>
      <c r="N108" s="211">
        <v>6</v>
      </c>
      <c r="O108" s="211"/>
    </row>
    <row r="109" spans="1:15" s="39" customFormat="1" ht="14.25">
      <c r="A109" s="212" t="s">
        <v>293</v>
      </c>
      <c r="B109" s="212"/>
      <c r="C109" s="212"/>
      <c r="D109" s="212"/>
      <c r="E109" s="212"/>
      <c r="F109" s="212"/>
      <c r="G109" s="212"/>
      <c r="H109" s="212"/>
      <c r="I109" s="38"/>
      <c r="J109" s="38"/>
      <c r="K109" s="38"/>
      <c r="L109" s="212"/>
      <c r="M109" s="212"/>
      <c r="N109" s="212"/>
      <c r="O109" s="212"/>
    </row>
    <row r="110" spans="1:15" s="67" customFormat="1" ht="32.25" customHeight="1">
      <c r="A110" s="189" t="s">
        <v>415</v>
      </c>
      <c r="B110" s="189"/>
      <c r="C110" s="189"/>
      <c r="D110" s="189"/>
      <c r="E110" s="189"/>
      <c r="F110" s="189"/>
      <c r="G110" s="189"/>
      <c r="H110" s="189"/>
      <c r="I110" s="60"/>
      <c r="J110" s="43"/>
      <c r="K110" s="69"/>
      <c r="L110" s="223"/>
      <c r="M110" s="223"/>
      <c r="N110" s="223"/>
      <c r="O110" s="223"/>
    </row>
    <row r="111" spans="1:15" s="67" customFormat="1" ht="15">
      <c r="A111" s="189" t="s">
        <v>416</v>
      </c>
      <c r="B111" s="189"/>
      <c r="C111" s="189"/>
      <c r="D111" s="189"/>
      <c r="E111" s="189"/>
      <c r="F111" s="189"/>
      <c r="G111" s="189"/>
      <c r="H111" s="189"/>
      <c r="I111" s="60" t="s">
        <v>295</v>
      </c>
      <c r="J111" s="43" t="s">
        <v>283</v>
      </c>
      <c r="K111" s="69"/>
      <c r="L111" s="223"/>
      <c r="M111" s="223"/>
      <c r="N111" s="223">
        <v>15.51</v>
      </c>
      <c r="O111" s="223"/>
    </row>
    <row r="112" spans="1:15" s="67" customFormat="1" ht="15">
      <c r="A112" s="189" t="s">
        <v>417</v>
      </c>
      <c r="B112" s="189"/>
      <c r="C112" s="189"/>
      <c r="D112" s="189"/>
      <c r="E112" s="189"/>
      <c r="F112" s="189"/>
      <c r="G112" s="189"/>
      <c r="H112" s="189"/>
      <c r="I112" s="60" t="s">
        <v>297</v>
      </c>
      <c r="J112" s="43" t="s">
        <v>283</v>
      </c>
      <c r="K112" s="69"/>
      <c r="L112" s="223"/>
      <c r="M112" s="223"/>
      <c r="N112" s="223">
        <v>15.51</v>
      </c>
      <c r="O112" s="223"/>
    </row>
    <row r="113" spans="1:15" s="67" customFormat="1" ht="33.75" customHeight="1">
      <c r="A113" s="189" t="s">
        <v>418</v>
      </c>
      <c r="B113" s="189"/>
      <c r="C113" s="189"/>
      <c r="D113" s="189"/>
      <c r="E113" s="189"/>
      <c r="F113" s="189"/>
      <c r="G113" s="189"/>
      <c r="H113" s="189"/>
      <c r="I113" s="60"/>
      <c r="J113" s="43"/>
      <c r="K113" s="69"/>
      <c r="L113" s="223"/>
      <c r="M113" s="223"/>
      <c r="N113" s="223"/>
      <c r="O113" s="223"/>
    </row>
    <row r="114" spans="1:15" s="67" customFormat="1" ht="15">
      <c r="A114" s="189" t="s">
        <v>416</v>
      </c>
      <c r="B114" s="189"/>
      <c r="C114" s="189"/>
      <c r="D114" s="189"/>
      <c r="E114" s="189"/>
      <c r="F114" s="189"/>
      <c r="G114" s="189"/>
      <c r="H114" s="189"/>
      <c r="I114" s="60" t="s">
        <v>299</v>
      </c>
      <c r="J114" s="43" t="s">
        <v>419</v>
      </c>
      <c r="K114" s="69"/>
      <c r="L114" s="223"/>
      <c r="M114" s="223"/>
      <c r="N114" s="223"/>
      <c r="O114" s="223"/>
    </row>
    <row r="115" spans="1:15" s="67" customFormat="1" ht="15">
      <c r="A115" s="189" t="s">
        <v>417</v>
      </c>
      <c r="B115" s="189"/>
      <c r="C115" s="189"/>
      <c r="D115" s="189"/>
      <c r="E115" s="189"/>
      <c r="F115" s="189"/>
      <c r="G115" s="189"/>
      <c r="H115" s="189"/>
      <c r="I115" s="60" t="s">
        <v>302</v>
      </c>
      <c r="J115" s="43" t="s">
        <v>419</v>
      </c>
      <c r="K115" s="69"/>
      <c r="L115" s="223"/>
      <c r="M115" s="223"/>
      <c r="N115" s="223"/>
      <c r="O115" s="223"/>
    </row>
    <row r="116" spans="1:15" s="67" customFormat="1" ht="17.25" customHeight="1">
      <c r="A116" s="189" t="s">
        <v>420</v>
      </c>
      <c r="B116" s="189"/>
      <c r="C116" s="189"/>
      <c r="D116" s="189"/>
      <c r="E116" s="189"/>
      <c r="F116" s="189"/>
      <c r="G116" s="189"/>
      <c r="H116" s="189"/>
      <c r="I116" s="60"/>
      <c r="J116" s="43"/>
      <c r="K116" s="69"/>
      <c r="L116" s="223"/>
      <c r="M116" s="223"/>
      <c r="N116" s="223"/>
      <c r="O116" s="223"/>
    </row>
    <row r="117" spans="1:15" s="67" customFormat="1" ht="15">
      <c r="A117" s="189" t="s">
        <v>416</v>
      </c>
      <c r="B117" s="189"/>
      <c r="C117" s="189"/>
      <c r="D117" s="189"/>
      <c r="E117" s="189"/>
      <c r="F117" s="189"/>
      <c r="G117" s="189"/>
      <c r="H117" s="189"/>
      <c r="I117" s="60" t="s">
        <v>304</v>
      </c>
      <c r="J117" s="43" t="s">
        <v>283</v>
      </c>
      <c r="K117" s="69"/>
      <c r="L117" s="223"/>
      <c r="M117" s="223"/>
      <c r="N117" s="223"/>
      <c r="O117" s="223"/>
    </row>
    <row r="118" spans="1:15" s="67" customFormat="1" ht="15">
      <c r="A118" s="189" t="s">
        <v>417</v>
      </c>
      <c r="B118" s="189"/>
      <c r="C118" s="189"/>
      <c r="D118" s="189"/>
      <c r="E118" s="189"/>
      <c r="F118" s="189"/>
      <c r="G118" s="189"/>
      <c r="H118" s="189"/>
      <c r="I118" s="60" t="s">
        <v>306</v>
      </c>
      <c r="J118" s="43" t="s">
        <v>283</v>
      </c>
      <c r="K118" s="69"/>
      <c r="L118" s="223"/>
      <c r="M118" s="223"/>
      <c r="N118" s="223"/>
      <c r="O118" s="223"/>
    </row>
    <row r="119" spans="1:15" s="67" customFormat="1" ht="17.25" customHeight="1">
      <c r="A119" s="189" t="s">
        <v>421</v>
      </c>
      <c r="B119" s="189"/>
      <c r="C119" s="189"/>
      <c r="D119" s="189"/>
      <c r="E119" s="189"/>
      <c r="F119" s="189"/>
      <c r="G119" s="189"/>
      <c r="H119" s="189"/>
      <c r="I119" s="60"/>
      <c r="J119" s="43"/>
      <c r="K119" s="69"/>
      <c r="L119" s="223"/>
      <c r="M119" s="223"/>
      <c r="N119" s="223"/>
      <c r="O119" s="223"/>
    </row>
    <row r="120" spans="1:15" s="67" customFormat="1" ht="15">
      <c r="A120" s="189" t="s">
        <v>416</v>
      </c>
      <c r="B120" s="189"/>
      <c r="C120" s="189"/>
      <c r="D120" s="189"/>
      <c r="E120" s="189"/>
      <c r="F120" s="189"/>
      <c r="G120" s="189"/>
      <c r="H120" s="189"/>
      <c r="I120" s="60" t="s">
        <v>308</v>
      </c>
      <c r="J120" s="43" t="s">
        <v>419</v>
      </c>
      <c r="K120" s="69"/>
      <c r="L120" s="223"/>
      <c r="M120" s="223"/>
      <c r="N120" s="223"/>
      <c r="O120" s="223"/>
    </row>
    <row r="121" spans="1:15" s="67" customFormat="1" ht="15">
      <c r="A121" s="189" t="s">
        <v>417</v>
      </c>
      <c r="B121" s="189"/>
      <c r="C121" s="189"/>
      <c r="D121" s="189"/>
      <c r="E121" s="189"/>
      <c r="F121" s="189"/>
      <c r="G121" s="189"/>
      <c r="H121" s="189"/>
      <c r="I121" s="60" t="s">
        <v>310</v>
      </c>
      <c r="J121" s="43" t="s">
        <v>419</v>
      </c>
      <c r="K121" s="69"/>
      <c r="L121" s="223"/>
      <c r="M121" s="223"/>
      <c r="N121" s="223"/>
      <c r="O121" s="223"/>
    </row>
    <row r="122" spans="1:15" s="67" customFormat="1" ht="18" customHeight="1">
      <c r="A122" s="189" t="s">
        <v>225</v>
      </c>
      <c r="B122" s="189"/>
      <c r="C122" s="189"/>
      <c r="D122" s="189"/>
      <c r="E122" s="189"/>
      <c r="F122" s="189"/>
      <c r="G122" s="189"/>
      <c r="H122" s="189"/>
      <c r="I122" s="60"/>
      <c r="J122" s="43"/>
      <c r="K122" s="69"/>
      <c r="L122" s="223"/>
      <c r="M122" s="223"/>
      <c r="N122" s="223"/>
      <c r="O122" s="223"/>
    </row>
    <row r="123" spans="1:15" s="67" customFormat="1" ht="15">
      <c r="A123" s="189" t="s">
        <v>416</v>
      </c>
      <c r="B123" s="189"/>
      <c r="C123" s="189"/>
      <c r="D123" s="189"/>
      <c r="E123" s="189"/>
      <c r="F123" s="189"/>
      <c r="G123" s="189"/>
      <c r="H123" s="189"/>
      <c r="I123" s="60" t="s">
        <v>312</v>
      </c>
      <c r="J123" s="43" t="s">
        <v>283</v>
      </c>
      <c r="K123" s="69"/>
      <c r="L123" s="223"/>
      <c r="M123" s="223"/>
      <c r="N123" s="223"/>
      <c r="O123" s="223"/>
    </row>
    <row r="124" spans="1:15" s="67" customFormat="1" ht="15">
      <c r="A124" s="189" t="s">
        <v>417</v>
      </c>
      <c r="B124" s="189"/>
      <c r="C124" s="189"/>
      <c r="D124" s="189"/>
      <c r="E124" s="189"/>
      <c r="F124" s="189"/>
      <c r="G124" s="189"/>
      <c r="H124" s="189"/>
      <c r="I124" s="60" t="s">
        <v>314</v>
      </c>
      <c r="J124" s="43" t="s">
        <v>283</v>
      </c>
      <c r="K124" s="69"/>
      <c r="L124" s="223"/>
      <c r="M124" s="223"/>
      <c r="N124" s="223"/>
      <c r="O124" s="223"/>
    </row>
    <row r="125" spans="1:15" s="67" customFormat="1" ht="15.75" customHeight="1">
      <c r="A125" s="189" t="s">
        <v>226</v>
      </c>
      <c r="B125" s="189"/>
      <c r="C125" s="189"/>
      <c r="D125" s="189"/>
      <c r="E125" s="189"/>
      <c r="F125" s="189"/>
      <c r="G125" s="189"/>
      <c r="H125" s="189"/>
      <c r="I125" s="60"/>
      <c r="J125" s="43"/>
      <c r="K125" s="69"/>
      <c r="L125" s="223"/>
      <c r="M125" s="223"/>
      <c r="N125" s="223"/>
      <c r="O125" s="223"/>
    </row>
    <row r="126" spans="1:15" s="67" customFormat="1" ht="15">
      <c r="A126" s="189" t="s">
        <v>416</v>
      </c>
      <c r="B126" s="189"/>
      <c r="C126" s="189"/>
      <c r="D126" s="189"/>
      <c r="E126" s="189"/>
      <c r="F126" s="189"/>
      <c r="G126" s="189"/>
      <c r="H126" s="189"/>
      <c r="I126" s="60" t="s">
        <v>316</v>
      </c>
      <c r="J126" s="43" t="s">
        <v>283</v>
      </c>
      <c r="K126" s="69"/>
      <c r="L126" s="223"/>
      <c r="M126" s="223"/>
      <c r="N126" s="223"/>
      <c r="O126" s="223"/>
    </row>
    <row r="127" spans="1:15" s="67" customFormat="1" ht="15">
      <c r="A127" s="189" t="s">
        <v>422</v>
      </c>
      <c r="B127" s="189"/>
      <c r="C127" s="189"/>
      <c r="D127" s="189"/>
      <c r="E127" s="189"/>
      <c r="F127" s="189"/>
      <c r="G127" s="189"/>
      <c r="H127" s="189"/>
      <c r="I127" s="60" t="s">
        <v>318</v>
      </c>
      <c r="J127" s="43" t="s">
        <v>283</v>
      </c>
      <c r="K127" s="69"/>
      <c r="L127" s="223"/>
      <c r="M127" s="223"/>
      <c r="N127" s="223"/>
      <c r="O127" s="223"/>
    </row>
    <row r="128" spans="1:15" s="67" customFormat="1" ht="12.75" hidden="1">
      <c r="A128" s="235"/>
      <c r="B128" s="235"/>
      <c r="C128" s="235"/>
      <c r="D128" s="235"/>
      <c r="E128" s="235"/>
      <c r="F128" s="235"/>
      <c r="G128" s="235"/>
      <c r="H128" s="235"/>
      <c r="I128" s="71"/>
      <c r="J128" s="71"/>
      <c r="K128" s="71"/>
      <c r="L128" s="235"/>
      <c r="M128" s="235"/>
      <c r="N128" s="235"/>
      <c r="O128" s="235"/>
    </row>
    <row r="129" spans="1:6" s="72" customFormat="1" ht="12">
      <c r="A129" s="234" t="s">
        <v>423</v>
      </c>
      <c r="B129" s="234"/>
      <c r="C129" s="234"/>
      <c r="D129" s="234"/>
      <c r="E129" s="234"/>
      <c r="F129" s="234"/>
    </row>
    <row r="130" spans="1:15" ht="17.25" customHeight="1">
      <c r="A130" s="63"/>
      <c r="B130" s="63"/>
      <c r="C130" s="63"/>
      <c r="D130" s="63"/>
      <c r="E130" s="63"/>
      <c r="F130" s="63"/>
      <c r="G130" s="63"/>
      <c r="H130" s="63"/>
      <c r="I130" s="65"/>
      <c r="J130" s="66"/>
      <c r="K130" s="66"/>
      <c r="L130" s="66"/>
      <c r="M130" s="66"/>
      <c r="N130" s="66"/>
      <c r="O130" s="66"/>
    </row>
    <row r="131" spans="1:15" ht="16.5" customHeight="1">
      <c r="A131" s="63"/>
      <c r="B131" s="63"/>
      <c r="C131" s="63"/>
      <c r="D131" s="63"/>
      <c r="E131" s="63"/>
      <c r="F131" s="63"/>
      <c r="G131" s="63"/>
      <c r="H131" s="63"/>
      <c r="I131" s="65"/>
      <c r="J131" s="66"/>
      <c r="K131" s="66"/>
      <c r="L131" s="66"/>
      <c r="M131" s="66"/>
      <c r="N131" s="66"/>
      <c r="O131" s="66"/>
    </row>
    <row r="132" spans="1:15" s="67" customFormat="1" ht="57.75" customHeight="1">
      <c r="A132" s="208" t="s">
        <v>199</v>
      </c>
      <c r="B132" s="208"/>
      <c r="C132" s="208"/>
      <c r="D132" s="208"/>
      <c r="E132" s="208"/>
      <c r="F132" s="208"/>
      <c r="G132" s="208"/>
      <c r="H132" s="208"/>
      <c r="I132" s="208"/>
      <c r="J132" s="208"/>
      <c r="K132" s="208"/>
      <c r="L132" s="208"/>
      <c r="M132" s="208"/>
      <c r="N132" s="208"/>
      <c r="O132" s="208"/>
    </row>
    <row r="133" spans="1:6" s="67" customFormat="1" ht="12.75">
      <c r="A133" s="230"/>
      <c r="B133" s="230"/>
      <c r="C133" s="230"/>
      <c r="D133" s="230"/>
      <c r="E133" s="230"/>
      <c r="F133" s="230"/>
    </row>
    <row r="134" spans="1:6" s="67" customFormat="1" ht="12.75">
      <c r="A134" s="222" t="s">
        <v>411</v>
      </c>
      <c r="B134" s="222"/>
      <c r="C134" s="222"/>
      <c r="D134" s="222"/>
      <c r="E134" s="222"/>
      <c r="F134" s="222"/>
    </row>
    <row r="135" spans="1:15" s="40" customFormat="1" ht="15">
      <c r="A135" s="188" t="s">
        <v>287</v>
      </c>
      <c r="B135" s="188"/>
      <c r="C135" s="188"/>
      <c r="D135" s="188"/>
      <c r="E135" s="188"/>
      <c r="F135" s="188"/>
      <c r="G135" s="188"/>
      <c r="H135" s="188"/>
      <c r="I135" s="188" t="s">
        <v>269</v>
      </c>
      <c r="J135" s="188" t="s">
        <v>425</v>
      </c>
      <c r="K135" s="188" t="s">
        <v>412</v>
      </c>
      <c r="L135" s="188"/>
      <c r="M135" s="188"/>
      <c r="N135" s="188"/>
      <c r="O135" s="188"/>
    </row>
    <row r="136" spans="1:15" s="40" customFormat="1" ht="60.75" customHeight="1">
      <c r="A136" s="188"/>
      <c r="B136" s="188"/>
      <c r="C136" s="188"/>
      <c r="D136" s="188"/>
      <c r="E136" s="188"/>
      <c r="F136" s="188"/>
      <c r="G136" s="188"/>
      <c r="H136" s="188"/>
      <c r="I136" s="188"/>
      <c r="J136" s="188"/>
      <c r="K136" s="41" t="s">
        <v>413</v>
      </c>
      <c r="L136" s="188" t="s">
        <v>200</v>
      </c>
      <c r="M136" s="188"/>
      <c r="N136" s="188" t="s">
        <v>414</v>
      </c>
      <c r="O136" s="188"/>
    </row>
    <row r="137" spans="1:15" s="40" customFormat="1" ht="15">
      <c r="A137" s="211">
        <v>1</v>
      </c>
      <c r="B137" s="211"/>
      <c r="C137" s="211"/>
      <c r="D137" s="211"/>
      <c r="E137" s="211"/>
      <c r="F137" s="211"/>
      <c r="G137" s="211"/>
      <c r="H137" s="211"/>
      <c r="I137" s="43">
        <v>2</v>
      </c>
      <c r="J137" s="43">
        <v>3</v>
      </c>
      <c r="K137" s="43">
        <v>4</v>
      </c>
      <c r="L137" s="211">
        <v>5</v>
      </c>
      <c r="M137" s="211"/>
      <c r="N137" s="211">
        <v>6</v>
      </c>
      <c r="O137" s="211"/>
    </row>
    <row r="138" spans="1:15" s="39" customFormat="1" ht="14.25">
      <c r="A138" s="212" t="s">
        <v>293</v>
      </c>
      <c r="B138" s="212"/>
      <c r="C138" s="212"/>
      <c r="D138" s="212"/>
      <c r="E138" s="212"/>
      <c r="F138" s="212"/>
      <c r="G138" s="212"/>
      <c r="H138" s="212"/>
      <c r="I138" s="38"/>
      <c r="J138" s="38"/>
      <c r="K138" s="38"/>
      <c r="L138" s="212"/>
      <c r="M138" s="212"/>
      <c r="N138" s="212"/>
      <c r="O138" s="212"/>
    </row>
    <row r="139" spans="1:15" s="40" customFormat="1" ht="14.25" customHeight="1">
      <c r="A139" s="189" t="s">
        <v>426</v>
      </c>
      <c r="B139" s="189"/>
      <c r="C139" s="189"/>
      <c r="D139" s="189"/>
      <c r="E139" s="189"/>
      <c r="F139" s="189"/>
      <c r="G139" s="189"/>
      <c r="H139" s="189"/>
      <c r="I139" s="60" t="s">
        <v>295</v>
      </c>
      <c r="J139" s="43" t="s">
        <v>283</v>
      </c>
      <c r="K139" s="69"/>
      <c r="L139" s="223"/>
      <c r="M139" s="223"/>
      <c r="N139" s="223">
        <v>0</v>
      </c>
      <c r="O139" s="223"/>
    </row>
    <row r="140" spans="1:15" s="40" customFormat="1" ht="36" customHeight="1">
      <c r="A140" s="189" t="s">
        <v>427</v>
      </c>
      <c r="B140" s="189"/>
      <c r="C140" s="189"/>
      <c r="D140" s="189"/>
      <c r="E140" s="189"/>
      <c r="F140" s="189"/>
      <c r="G140" s="189"/>
      <c r="H140" s="189"/>
      <c r="I140" s="76" t="s">
        <v>297</v>
      </c>
      <c r="J140" s="77" t="s">
        <v>283</v>
      </c>
      <c r="K140" s="78"/>
      <c r="L140" s="236">
        <f>SUM(L141:M143)</f>
        <v>0</v>
      </c>
      <c r="M140" s="236"/>
      <c r="N140" s="236">
        <f>SUM(N141:O143)</f>
        <v>0</v>
      </c>
      <c r="O140" s="236"/>
    </row>
    <row r="141" spans="1:15" s="40" customFormat="1" ht="15">
      <c r="A141" s="189" t="s">
        <v>428</v>
      </c>
      <c r="B141" s="189"/>
      <c r="C141" s="189"/>
      <c r="D141" s="189"/>
      <c r="E141" s="189"/>
      <c r="F141" s="189"/>
      <c r="G141" s="189"/>
      <c r="H141" s="189"/>
      <c r="I141" s="60" t="s">
        <v>299</v>
      </c>
      <c r="J141" s="43" t="s">
        <v>283</v>
      </c>
      <c r="K141" s="69"/>
      <c r="L141" s="223"/>
      <c r="M141" s="223"/>
      <c r="N141" s="223"/>
      <c r="O141" s="223"/>
    </row>
    <row r="142" spans="1:15" s="40" customFormat="1" ht="15">
      <c r="A142" s="189" t="s">
        <v>429</v>
      </c>
      <c r="B142" s="189"/>
      <c r="C142" s="189"/>
      <c r="D142" s="189"/>
      <c r="E142" s="189"/>
      <c r="F142" s="189"/>
      <c r="G142" s="189"/>
      <c r="H142" s="189"/>
      <c r="I142" s="60" t="s">
        <v>302</v>
      </c>
      <c r="J142" s="43" t="s">
        <v>283</v>
      </c>
      <c r="K142" s="69"/>
      <c r="L142" s="223"/>
      <c r="M142" s="223"/>
      <c r="N142" s="223"/>
      <c r="O142" s="223"/>
    </row>
    <row r="143" spans="1:15" s="40" customFormat="1" ht="15">
      <c r="A143" s="189" t="s">
        <v>430</v>
      </c>
      <c r="B143" s="189"/>
      <c r="C143" s="189"/>
      <c r="D143" s="189"/>
      <c r="E143" s="189"/>
      <c r="F143" s="189"/>
      <c r="G143" s="189"/>
      <c r="H143" s="189"/>
      <c r="I143" s="60" t="s">
        <v>304</v>
      </c>
      <c r="J143" s="43" t="s">
        <v>283</v>
      </c>
      <c r="K143" s="69"/>
      <c r="L143" s="223"/>
      <c r="M143" s="223"/>
      <c r="N143" s="223"/>
      <c r="O143" s="223"/>
    </row>
    <row r="144" spans="1:15" s="40" customFormat="1" ht="36.75" customHeight="1">
      <c r="A144" s="189" t="s">
        <v>431</v>
      </c>
      <c r="B144" s="189"/>
      <c r="C144" s="189"/>
      <c r="D144" s="189"/>
      <c r="E144" s="189"/>
      <c r="F144" s="189"/>
      <c r="G144" s="189"/>
      <c r="H144" s="189"/>
      <c r="I144" s="60" t="s">
        <v>306</v>
      </c>
      <c r="J144" s="43" t="s">
        <v>283</v>
      </c>
      <c r="K144" s="69"/>
      <c r="L144" s="223"/>
      <c r="M144" s="223"/>
      <c r="N144" s="223"/>
      <c r="O144" s="223"/>
    </row>
    <row r="145" spans="1:15" s="40" customFormat="1" ht="30.75" customHeight="1">
      <c r="A145" s="189" t="s">
        <v>432</v>
      </c>
      <c r="B145" s="189"/>
      <c r="C145" s="189"/>
      <c r="D145" s="189"/>
      <c r="E145" s="189"/>
      <c r="F145" s="189"/>
      <c r="G145" s="189"/>
      <c r="H145" s="189"/>
      <c r="I145" s="76" t="s">
        <v>308</v>
      </c>
      <c r="J145" s="77" t="s">
        <v>433</v>
      </c>
      <c r="K145" s="78"/>
      <c r="L145" s="236">
        <f>SUM(L146:M147)</f>
        <v>0</v>
      </c>
      <c r="M145" s="236"/>
      <c r="N145" s="236">
        <f>SUM(N146:O147)</f>
        <v>0</v>
      </c>
      <c r="O145" s="236"/>
    </row>
    <row r="146" spans="1:15" s="40" customFormat="1" ht="15.75" customHeight="1">
      <c r="A146" s="189" t="s">
        <v>428</v>
      </c>
      <c r="B146" s="189"/>
      <c r="C146" s="189"/>
      <c r="D146" s="189"/>
      <c r="E146" s="189"/>
      <c r="F146" s="189"/>
      <c r="G146" s="189"/>
      <c r="H146" s="189"/>
      <c r="I146" s="60" t="s">
        <v>310</v>
      </c>
      <c r="J146" s="43" t="s">
        <v>433</v>
      </c>
      <c r="K146" s="69"/>
      <c r="L146" s="223"/>
      <c r="M146" s="223"/>
      <c r="N146" s="223"/>
      <c r="O146" s="223"/>
    </row>
    <row r="147" spans="1:15" s="40" customFormat="1" ht="15.75" customHeight="1">
      <c r="A147" s="189" t="s">
        <v>429</v>
      </c>
      <c r="B147" s="189"/>
      <c r="C147" s="189"/>
      <c r="D147" s="189"/>
      <c r="E147" s="189"/>
      <c r="F147" s="189"/>
      <c r="G147" s="189"/>
      <c r="H147" s="189"/>
      <c r="I147" s="60" t="s">
        <v>312</v>
      </c>
      <c r="J147" s="43" t="s">
        <v>433</v>
      </c>
      <c r="K147" s="69"/>
      <c r="L147" s="223"/>
      <c r="M147" s="223"/>
      <c r="N147" s="223"/>
      <c r="O147" s="223"/>
    </row>
    <row r="148" spans="1:15" s="40" customFormat="1" ht="15.75" customHeight="1">
      <c r="A148" s="189" t="s">
        <v>434</v>
      </c>
      <c r="B148" s="189"/>
      <c r="C148" s="189"/>
      <c r="D148" s="189"/>
      <c r="E148" s="189"/>
      <c r="F148" s="189"/>
      <c r="G148" s="189"/>
      <c r="H148" s="189"/>
      <c r="I148" s="60" t="s">
        <v>314</v>
      </c>
      <c r="J148" s="43" t="s">
        <v>283</v>
      </c>
      <c r="K148" s="69"/>
      <c r="L148" s="237"/>
      <c r="M148" s="237"/>
      <c r="N148" s="223"/>
      <c r="O148" s="223"/>
    </row>
    <row r="149" spans="1:15" s="40" customFormat="1" ht="15.75" customHeight="1">
      <c r="A149" s="189" t="s">
        <v>435</v>
      </c>
      <c r="B149" s="189"/>
      <c r="C149" s="189"/>
      <c r="D149" s="189"/>
      <c r="E149" s="189"/>
      <c r="F149" s="189"/>
      <c r="G149" s="189"/>
      <c r="H149" s="189"/>
      <c r="I149" s="60" t="s">
        <v>316</v>
      </c>
      <c r="J149" s="43" t="s">
        <v>436</v>
      </c>
      <c r="K149" s="69"/>
      <c r="L149" s="223"/>
      <c r="M149" s="223"/>
      <c r="N149" s="223"/>
      <c r="O149" s="223"/>
    </row>
    <row r="150" spans="1:15" s="40" customFormat="1" ht="33" customHeight="1">
      <c r="A150" s="189" t="s">
        <v>437</v>
      </c>
      <c r="B150" s="189"/>
      <c r="C150" s="189"/>
      <c r="D150" s="189"/>
      <c r="E150" s="189"/>
      <c r="F150" s="189"/>
      <c r="G150" s="189"/>
      <c r="H150" s="189"/>
      <c r="I150" s="76" t="s">
        <v>318</v>
      </c>
      <c r="J150" s="77" t="s">
        <v>436</v>
      </c>
      <c r="K150" s="78"/>
      <c r="L150" s="238">
        <f>SUM(L151:M153)</f>
        <v>0</v>
      </c>
      <c r="M150" s="238"/>
      <c r="N150" s="238">
        <f>SUM(N151:O153)</f>
        <v>0</v>
      </c>
      <c r="O150" s="238"/>
    </row>
    <row r="151" spans="1:15" s="40" customFormat="1" ht="15">
      <c r="A151" s="189" t="s">
        <v>438</v>
      </c>
      <c r="B151" s="189"/>
      <c r="C151" s="189"/>
      <c r="D151" s="189"/>
      <c r="E151" s="189"/>
      <c r="F151" s="189"/>
      <c r="G151" s="189"/>
      <c r="H151" s="189"/>
      <c r="I151" s="60" t="s">
        <v>280</v>
      </c>
      <c r="J151" s="43" t="s">
        <v>436</v>
      </c>
      <c r="K151" s="69"/>
      <c r="L151" s="223"/>
      <c r="M151" s="223"/>
      <c r="N151" s="223"/>
      <c r="O151" s="223"/>
    </row>
    <row r="152" spans="1:15" s="40" customFormat="1" ht="15">
      <c r="A152" s="189" t="s">
        <v>439</v>
      </c>
      <c r="B152" s="189"/>
      <c r="C152" s="189"/>
      <c r="D152" s="189"/>
      <c r="E152" s="189"/>
      <c r="F152" s="189"/>
      <c r="G152" s="189"/>
      <c r="H152" s="189"/>
      <c r="I152" s="60" t="s">
        <v>321</v>
      </c>
      <c r="J152" s="43" t="s">
        <v>436</v>
      </c>
      <c r="K152" s="69"/>
      <c r="L152" s="223"/>
      <c r="M152" s="223"/>
      <c r="N152" s="223"/>
      <c r="O152" s="223"/>
    </row>
    <row r="153" spans="1:15" s="40" customFormat="1" ht="15">
      <c r="A153" s="189" t="s">
        <v>440</v>
      </c>
      <c r="B153" s="189"/>
      <c r="C153" s="189"/>
      <c r="D153" s="189"/>
      <c r="E153" s="189"/>
      <c r="F153" s="189"/>
      <c r="G153" s="189"/>
      <c r="H153" s="189"/>
      <c r="I153" s="60" t="s">
        <v>323</v>
      </c>
      <c r="J153" s="43" t="s">
        <v>436</v>
      </c>
      <c r="K153" s="69"/>
      <c r="L153" s="223"/>
      <c r="M153" s="223"/>
      <c r="N153" s="223"/>
      <c r="O153" s="223"/>
    </row>
    <row r="154" spans="1:15" s="40" customFormat="1" ht="21" customHeight="1">
      <c r="A154" s="189" t="s">
        <v>441</v>
      </c>
      <c r="B154" s="189"/>
      <c r="C154" s="189"/>
      <c r="D154" s="189"/>
      <c r="E154" s="189"/>
      <c r="F154" s="189"/>
      <c r="G154" s="189"/>
      <c r="H154" s="189"/>
      <c r="I154" s="60" t="s">
        <v>325</v>
      </c>
      <c r="J154" s="43" t="s">
        <v>442</v>
      </c>
      <c r="K154" s="69"/>
      <c r="L154" s="223"/>
      <c r="M154" s="223"/>
      <c r="N154" s="223"/>
      <c r="O154" s="223"/>
    </row>
    <row r="155" spans="1:15" s="40" customFormat="1" ht="30.75" customHeight="1">
      <c r="A155" s="189" t="s">
        <v>443</v>
      </c>
      <c r="B155" s="189"/>
      <c r="C155" s="189"/>
      <c r="D155" s="189"/>
      <c r="E155" s="189"/>
      <c r="F155" s="189"/>
      <c r="G155" s="189"/>
      <c r="H155" s="189"/>
      <c r="I155" s="76" t="s">
        <v>327</v>
      </c>
      <c r="J155" s="77" t="s">
        <v>442</v>
      </c>
      <c r="K155" s="78"/>
      <c r="L155" s="236">
        <f>SUM(L156:M158)</f>
        <v>0</v>
      </c>
      <c r="M155" s="236"/>
      <c r="N155" s="236">
        <f>SUM(N156:O158)</f>
        <v>0</v>
      </c>
      <c r="O155" s="236"/>
    </row>
    <row r="156" spans="1:15" s="40" customFormat="1" ht="15">
      <c r="A156" s="189" t="s">
        <v>438</v>
      </c>
      <c r="B156" s="189"/>
      <c r="C156" s="189"/>
      <c r="D156" s="189"/>
      <c r="E156" s="189"/>
      <c r="F156" s="189"/>
      <c r="G156" s="189"/>
      <c r="H156" s="189"/>
      <c r="I156" s="60" t="s">
        <v>329</v>
      </c>
      <c r="J156" s="43" t="s">
        <v>442</v>
      </c>
      <c r="K156" s="69"/>
      <c r="L156" s="223"/>
      <c r="M156" s="223"/>
      <c r="N156" s="223"/>
      <c r="O156" s="223"/>
    </row>
    <row r="157" spans="1:15" s="40" customFormat="1" ht="15">
      <c r="A157" s="189" t="s">
        <v>439</v>
      </c>
      <c r="B157" s="189"/>
      <c r="C157" s="189"/>
      <c r="D157" s="189"/>
      <c r="E157" s="189"/>
      <c r="F157" s="189"/>
      <c r="G157" s="189"/>
      <c r="H157" s="189"/>
      <c r="I157" s="60" t="s">
        <v>331</v>
      </c>
      <c r="J157" s="43" t="s">
        <v>442</v>
      </c>
      <c r="K157" s="69"/>
      <c r="L157" s="223"/>
      <c r="M157" s="223"/>
      <c r="N157" s="223"/>
      <c r="O157" s="223"/>
    </row>
    <row r="158" spans="1:15" s="40" customFormat="1" ht="15">
      <c r="A158" s="189" t="s">
        <v>440</v>
      </c>
      <c r="B158" s="189"/>
      <c r="C158" s="189"/>
      <c r="D158" s="189"/>
      <c r="E158" s="189"/>
      <c r="F158" s="189"/>
      <c r="G158" s="189"/>
      <c r="H158" s="189"/>
      <c r="I158" s="60" t="s">
        <v>333</v>
      </c>
      <c r="J158" s="43" t="s">
        <v>442</v>
      </c>
      <c r="K158" s="69"/>
      <c r="L158" s="223"/>
      <c r="M158" s="223"/>
      <c r="N158" s="223"/>
      <c r="O158" s="223"/>
    </row>
    <row r="159" spans="1:15" s="40" customFormat="1" ht="33.75" customHeight="1">
      <c r="A159" s="189" t="s">
        <v>0</v>
      </c>
      <c r="B159" s="189"/>
      <c r="C159" s="189"/>
      <c r="D159" s="189"/>
      <c r="E159" s="189"/>
      <c r="F159" s="189"/>
      <c r="G159" s="189"/>
      <c r="H159" s="189"/>
      <c r="I159" s="60" t="s">
        <v>335</v>
      </c>
      <c r="J159" s="43" t="s">
        <v>442</v>
      </c>
      <c r="K159" s="61"/>
      <c r="L159" s="189"/>
      <c r="M159" s="189"/>
      <c r="N159" s="189"/>
      <c r="O159" s="189"/>
    </row>
    <row r="160" spans="1:15" s="40" customFormat="1" ht="33.75" customHeight="1">
      <c r="A160" s="189" t="s">
        <v>1</v>
      </c>
      <c r="B160" s="189"/>
      <c r="C160" s="189"/>
      <c r="D160" s="189"/>
      <c r="E160" s="189"/>
      <c r="F160" s="189"/>
      <c r="G160" s="189"/>
      <c r="H160" s="189"/>
      <c r="I160" s="76" t="s">
        <v>337</v>
      </c>
      <c r="J160" s="77" t="s">
        <v>2</v>
      </c>
      <c r="K160" s="75"/>
      <c r="L160" s="239">
        <f>SUM(L161:M163)</f>
        <v>0</v>
      </c>
      <c r="M160" s="240"/>
      <c r="N160" s="239">
        <f>SUM(N161:O163)</f>
        <v>0</v>
      </c>
      <c r="O160" s="240"/>
    </row>
    <row r="161" spans="1:15" s="40" customFormat="1" ht="18">
      <c r="A161" s="189" t="s">
        <v>438</v>
      </c>
      <c r="B161" s="189"/>
      <c r="C161" s="189"/>
      <c r="D161" s="189"/>
      <c r="E161" s="189"/>
      <c r="F161" s="189"/>
      <c r="G161" s="189"/>
      <c r="H161" s="189"/>
      <c r="I161" s="60" t="s">
        <v>339</v>
      </c>
      <c r="J161" s="43" t="s">
        <v>2</v>
      </c>
      <c r="K161" s="61"/>
      <c r="L161" s="189"/>
      <c r="M161" s="189"/>
      <c r="N161" s="189"/>
      <c r="O161" s="189"/>
    </row>
    <row r="162" spans="1:15" s="40" customFormat="1" ht="18">
      <c r="A162" s="189" t="s">
        <v>439</v>
      </c>
      <c r="B162" s="189"/>
      <c r="C162" s="189"/>
      <c r="D162" s="189"/>
      <c r="E162" s="189"/>
      <c r="F162" s="189"/>
      <c r="G162" s="189"/>
      <c r="H162" s="189"/>
      <c r="I162" s="60" t="s">
        <v>363</v>
      </c>
      <c r="J162" s="43" t="s">
        <v>2</v>
      </c>
      <c r="K162" s="61"/>
      <c r="L162" s="189"/>
      <c r="M162" s="189"/>
      <c r="N162" s="189"/>
      <c r="O162" s="189"/>
    </row>
    <row r="163" spans="1:15" s="40" customFormat="1" ht="18">
      <c r="A163" s="189" t="s">
        <v>440</v>
      </c>
      <c r="B163" s="189"/>
      <c r="C163" s="189"/>
      <c r="D163" s="189"/>
      <c r="E163" s="189"/>
      <c r="F163" s="189"/>
      <c r="G163" s="189"/>
      <c r="H163" s="189"/>
      <c r="I163" s="60" t="s">
        <v>365</v>
      </c>
      <c r="J163" s="43" t="s">
        <v>2</v>
      </c>
      <c r="K163" s="61"/>
      <c r="L163" s="189"/>
      <c r="M163" s="189"/>
      <c r="N163" s="189"/>
      <c r="O163" s="189"/>
    </row>
    <row r="164" spans="1:15" s="40" customFormat="1" ht="20.25" customHeight="1">
      <c r="A164" s="189" t="s">
        <v>3</v>
      </c>
      <c r="B164" s="189"/>
      <c r="C164" s="189"/>
      <c r="D164" s="189"/>
      <c r="E164" s="189"/>
      <c r="F164" s="189"/>
      <c r="G164" s="189"/>
      <c r="H164" s="189"/>
      <c r="I164" s="60" t="s">
        <v>367</v>
      </c>
      <c r="J164" s="43" t="s">
        <v>436</v>
      </c>
      <c r="K164" s="61"/>
      <c r="L164" s="189"/>
      <c r="M164" s="189"/>
      <c r="N164" s="189"/>
      <c r="O164" s="189"/>
    </row>
    <row r="165" spans="1:15" s="40" customFormat="1" ht="20.25" customHeight="1">
      <c r="A165" s="189" t="s">
        <v>4</v>
      </c>
      <c r="B165" s="189"/>
      <c r="C165" s="189"/>
      <c r="D165" s="189"/>
      <c r="E165" s="189"/>
      <c r="F165" s="189"/>
      <c r="G165" s="189"/>
      <c r="H165" s="189"/>
      <c r="I165" s="60" t="s">
        <v>369</v>
      </c>
      <c r="J165" s="43" t="s">
        <v>436</v>
      </c>
      <c r="K165" s="61"/>
      <c r="L165" s="189"/>
      <c r="M165" s="189"/>
      <c r="N165" s="189"/>
      <c r="O165" s="189"/>
    </row>
    <row r="166" spans="1:15" s="40" customFormat="1" ht="20.25" customHeight="1">
      <c r="A166" s="189" t="s">
        <v>5</v>
      </c>
      <c r="B166" s="189"/>
      <c r="C166" s="189"/>
      <c r="D166" s="189"/>
      <c r="E166" s="189"/>
      <c r="F166" s="189"/>
      <c r="G166" s="189"/>
      <c r="H166" s="189"/>
      <c r="I166" s="60" t="s">
        <v>371</v>
      </c>
      <c r="J166" s="43" t="s">
        <v>2</v>
      </c>
      <c r="K166" s="61"/>
      <c r="L166" s="189"/>
      <c r="M166" s="189"/>
      <c r="N166" s="189"/>
      <c r="O166" s="189"/>
    </row>
    <row r="167" spans="1:15" s="40" customFormat="1" ht="33.75" customHeight="1">
      <c r="A167" s="189" t="s">
        <v>6</v>
      </c>
      <c r="B167" s="189"/>
      <c r="C167" s="189"/>
      <c r="D167" s="189"/>
      <c r="E167" s="189"/>
      <c r="F167" s="189"/>
      <c r="G167" s="189"/>
      <c r="H167" s="189"/>
      <c r="I167" s="76" t="s">
        <v>373</v>
      </c>
      <c r="J167" s="77" t="s">
        <v>436</v>
      </c>
      <c r="K167" s="75"/>
      <c r="L167" s="241">
        <f>SUM(L168:M169)</f>
        <v>0</v>
      </c>
      <c r="M167" s="241"/>
      <c r="N167" s="241">
        <f>SUM(N168:O169)</f>
        <v>0</v>
      </c>
      <c r="O167" s="241"/>
    </row>
    <row r="168" spans="1:15" s="40" customFormat="1" ht="15">
      <c r="A168" s="189" t="s">
        <v>7</v>
      </c>
      <c r="B168" s="189"/>
      <c r="C168" s="189"/>
      <c r="D168" s="189"/>
      <c r="E168" s="189"/>
      <c r="F168" s="189"/>
      <c r="G168" s="189"/>
      <c r="H168" s="189"/>
      <c r="I168" s="60" t="s">
        <v>375</v>
      </c>
      <c r="J168" s="43" t="s">
        <v>436</v>
      </c>
      <c r="K168" s="61"/>
      <c r="L168" s="189"/>
      <c r="M168" s="189"/>
      <c r="N168" s="189"/>
      <c r="O168" s="189"/>
    </row>
    <row r="169" spans="1:15" s="40" customFormat="1" ht="15">
      <c r="A169" s="189" t="s">
        <v>8</v>
      </c>
      <c r="B169" s="189"/>
      <c r="C169" s="189"/>
      <c r="D169" s="189"/>
      <c r="E169" s="189"/>
      <c r="F169" s="189"/>
      <c r="G169" s="189"/>
      <c r="H169" s="189"/>
      <c r="I169" s="60" t="s">
        <v>377</v>
      </c>
      <c r="J169" s="43" t="s">
        <v>436</v>
      </c>
      <c r="K169" s="61"/>
      <c r="L169" s="189"/>
      <c r="M169" s="189"/>
      <c r="N169" s="189"/>
      <c r="O169" s="189"/>
    </row>
    <row r="170" spans="1:15" s="40" customFormat="1" ht="24.75" customHeight="1">
      <c r="A170" s="189" t="s">
        <v>9</v>
      </c>
      <c r="B170" s="189"/>
      <c r="C170" s="189"/>
      <c r="D170" s="189"/>
      <c r="E170" s="189"/>
      <c r="F170" s="189"/>
      <c r="G170" s="189"/>
      <c r="H170" s="189"/>
      <c r="I170" s="60" t="s">
        <v>379</v>
      </c>
      <c r="J170" s="43" t="s">
        <v>442</v>
      </c>
      <c r="K170" s="61"/>
      <c r="L170" s="189"/>
      <c r="M170" s="189"/>
      <c r="N170" s="189"/>
      <c r="O170" s="189"/>
    </row>
    <row r="171" spans="1:15" s="40" customFormat="1" ht="15">
      <c r="A171" s="189" t="s">
        <v>7</v>
      </c>
      <c r="B171" s="189"/>
      <c r="C171" s="189"/>
      <c r="D171" s="189"/>
      <c r="E171" s="189"/>
      <c r="F171" s="189"/>
      <c r="G171" s="189"/>
      <c r="H171" s="189"/>
      <c r="I171" s="60" t="s">
        <v>381</v>
      </c>
      <c r="J171" s="43" t="s">
        <v>442</v>
      </c>
      <c r="K171" s="61"/>
      <c r="L171" s="189"/>
      <c r="M171" s="189"/>
      <c r="N171" s="189"/>
      <c r="O171" s="189"/>
    </row>
    <row r="172" spans="1:15" s="40" customFormat="1" ht="15">
      <c r="A172" s="189" t="s">
        <v>8</v>
      </c>
      <c r="B172" s="189"/>
      <c r="C172" s="189"/>
      <c r="D172" s="189"/>
      <c r="E172" s="189"/>
      <c r="F172" s="189"/>
      <c r="G172" s="189"/>
      <c r="H172" s="189"/>
      <c r="I172" s="60" t="s">
        <v>383</v>
      </c>
      <c r="J172" s="43" t="s">
        <v>442</v>
      </c>
      <c r="K172" s="61"/>
      <c r="L172" s="189"/>
      <c r="M172" s="189"/>
      <c r="N172" s="189"/>
      <c r="O172" s="189"/>
    </row>
    <row r="173" spans="1:15" s="40" customFormat="1" ht="30" customHeight="1">
      <c r="A173" s="189" t="s">
        <v>10</v>
      </c>
      <c r="B173" s="189"/>
      <c r="C173" s="189"/>
      <c r="D173" s="189"/>
      <c r="E173" s="189"/>
      <c r="F173" s="189"/>
      <c r="G173" s="189"/>
      <c r="H173" s="189"/>
      <c r="I173" s="76" t="s">
        <v>385</v>
      </c>
      <c r="J173" s="77" t="s">
        <v>2</v>
      </c>
      <c r="K173" s="75"/>
      <c r="L173" s="239">
        <f>SUM(L174:M175)</f>
        <v>0</v>
      </c>
      <c r="M173" s="240"/>
      <c r="N173" s="239">
        <f>SUM(N174:O175)</f>
        <v>0</v>
      </c>
      <c r="O173" s="240"/>
    </row>
    <row r="174" spans="1:15" s="40" customFormat="1" ht="18">
      <c r="A174" s="189" t="s">
        <v>7</v>
      </c>
      <c r="B174" s="189"/>
      <c r="C174" s="189"/>
      <c r="D174" s="189"/>
      <c r="E174" s="189"/>
      <c r="F174" s="189"/>
      <c r="G174" s="189"/>
      <c r="H174" s="189"/>
      <c r="I174" s="60" t="s">
        <v>387</v>
      </c>
      <c r="J174" s="43" t="s">
        <v>2</v>
      </c>
      <c r="K174" s="61"/>
      <c r="L174" s="189"/>
      <c r="M174" s="189"/>
      <c r="N174" s="189"/>
      <c r="O174" s="189"/>
    </row>
    <row r="175" spans="1:15" s="40" customFormat="1" ht="18">
      <c r="A175" s="189" t="s">
        <v>8</v>
      </c>
      <c r="B175" s="189"/>
      <c r="C175" s="189"/>
      <c r="D175" s="189"/>
      <c r="E175" s="189"/>
      <c r="F175" s="189"/>
      <c r="G175" s="189"/>
      <c r="H175" s="189"/>
      <c r="I175" s="60" t="s">
        <v>389</v>
      </c>
      <c r="J175" s="43" t="s">
        <v>2</v>
      </c>
      <c r="K175" s="61"/>
      <c r="L175" s="189"/>
      <c r="M175" s="189"/>
      <c r="N175" s="189"/>
      <c r="O175" s="189"/>
    </row>
    <row r="176" spans="1:15" s="40" customFormat="1" ht="15.75" customHeight="1">
      <c r="A176" s="189" t="s">
        <v>15</v>
      </c>
      <c r="B176" s="189"/>
      <c r="C176" s="189"/>
      <c r="D176" s="189"/>
      <c r="E176" s="189"/>
      <c r="F176" s="189"/>
      <c r="G176" s="189"/>
      <c r="H176" s="189"/>
      <c r="I176" s="60" t="s">
        <v>391</v>
      </c>
      <c r="J176" s="43" t="s">
        <v>436</v>
      </c>
      <c r="K176" s="61"/>
      <c r="L176" s="189"/>
      <c r="M176" s="189"/>
      <c r="N176" s="189"/>
      <c r="O176" s="189"/>
    </row>
    <row r="177" spans="1:15" s="40" customFormat="1" ht="35.25" customHeight="1">
      <c r="A177" s="189" t="s">
        <v>16</v>
      </c>
      <c r="B177" s="189"/>
      <c r="C177" s="189"/>
      <c r="D177" s="189"/>
      <c r="E177" s="189"/>
      <c r="F177" s="189"/>
      <c r="G177" s="189"/>
      <c r="H177" s="189"/>
      <c r="I177" s="60" t="s">
        <v>393</v>
      </c>
      <c r="J177" s="43" t="s">
        <v>436</v>
      </c>
      <c r="K177" s="61"/>
      <c r="L177" s="189"/>
      <c r="M177" s="189"/>
      <c r="N177" s="189"/>
      <c r="O177" s="189"/>
    </row>
    <row r="178" spans="1:15" s="40" customFormat="1" ht="17.25" customHeight="1">
      <c r="A178" s="189" t="s">
        <v>17</v>
      </c>
      <c r="B178" s="189"/>
      <c r="C178" s="189"/>
      <c r="D178" s="189"/>
      <c r="E178" s="189"/>
      <c r="F178" s="189"/>
      <c r="G178" s="189"/>
      <c r="H178" s="189"/>
      <c r="I178" s="60" t="s">
        <v>395</v>
      </c>
      <c r="J178" s="43" t="s">
        <v>442</v>
      </c>
      <c r="K178" s="61"/>
      <c r="L178" s="189"/>
      <c r="M178" s="189"/>
      <c r="N178" s="189"/>
      <c r="O178" s="189"/>
    </row>
    <row r="179" spans="1:15" s="40" customFormat="1" ht="29.25" customHeight="1">
      <c r="A179" s="189" t="s">
        <v>18</v>
      </c>
      <c r="B179" s="189"/>
      <c r="C179" s="189"/>
      <c r="D179" s="189"/>
      <c r="E179" s="189"/>
      <c r="F179" s="189"/>
      <c r="G179" s="189"/>
      <c r="H179" s="189"/>
      <c r="I179" s="60" t="s">
        <v>397</v>
      </c>
      <c r="J179" s="43" t="s">
        <v>442</v>
      </c>
      <c r="K179" s="61"/>
      <c r="L179" s="189"/>
      <c r="M179" s="189"/>
      <c r="N179" s="189"/>
      <c r="O179" s="189"/>
    </row>
    <row r="180" spans="1:15" s="40" customFormat="1" ht="30" customHeight="1">
      <c r="A180" s="189" t="s">
        <v>19</v>
      </c>
      <c r="B180" s="189"/>
      <c r="C180" s="189"/>
      <c r="D180" s="189"/>
      <c r="E180" s="189"/>
      <c r="F180" s="189"/>
      <c r="G180" s="189"/>
      <c r="H180" s="189"/>
      <c r="I180" s="76" t="s">
        <v>20</v>
      </c>
      <c r="J180" s="77" t="s">
        <v>442</v>
      </c>
      <c r="K180" s="75"/>
      <c r="L180" s="239">
        <f>SUM(L181:M183)</f>
        <v>0</v>
      </c>
      <c r="M180" s="240"/>
      <c r="N180" s="239">
        <f>SUM(N181:O183)</f>
        <v>0</v>
      </c>
      <c r="O180" s="240"/>
    </row>
    <row r="181" spans="1:15" s="40" customFormat="1" ht="15">
      <c r="A181" s="189" t="s">
        <v>21</v>
      </c>
      <c r="B181" s="189"/>
      <c r="C181" s="189"/>
      <c r="D181" s="189"/>
      <c r="E181" s="189"/>
      <c r="F181" s="189"/>
      <c r="G181" s="189"/>
      <c r="H181" s="189"/>
      <c r="I181" s="60" t="s">
        <v>22</v>
      </c>
      <c r="J181" s="43" t="s">
        <v>442</v>
      </c>
      <c r="K181" s="61"/>
      <c r="L181" s="189"/>
      <c r="M181" s="189"/>
      <c r="N181" s="189"/>
      <c r="O181" s="189"/>
    </row>
    <row r="182" spans="1:15" s="40" customFormat="1" ht="15">
      <c r="A182" s="189" t="s">
        <v>23</v>
      </c>
      <c r="B182" s="189"/>
      <c r="C182" s="189"/>
      <c r="D182" s="189"/>
      <c r="E182" s="189"/>
      <c r="F182" s="189"/>
      <c r="G182" s="189"/>
      <c r="H182" s="189"/>
      <c r="I182" s="60" t="s">
        <v>24</v>
      </c>
      <c r="J182" s="43" t="s">
        <v>442</v>
      </c>
      <c r="K182" s="61"/>
      <c r="L182" s="189"/>
      <c r="M182" s="189"/>
      <c r="N182" s="189"/>
      <c r="O182" s="189"/>
    </row>
    <row r="183" spans="1:15" s="40" customFormat="1" ht="18" customHeight="1">
      <c r="A183" s="189" t="s">
        <v>25</v>
      </c>
      <c r="B183" s="189"/>
      <c r="C183" s="189"/>
      <c r="D183" s="189"/>
      <c r="E183" s="189"/>
      <c r="F183" s="189"/>
      <c r="G183" s="189"/>
      <c r="H183" s="189"/>
      <c r="I183" s="60" t="s">
        <v>26</v>
      </c>
      <c r="J183" s="43" t="s">
        <v>442</v>
      </c>
      <c r="K183" s="61"/>
      <c r="L183" s="189"/>
      <c r="M183" s="189"/>
      <c r="N183" s="189"/>
      <c r="O183" s="189"/>
    </row>
    <row r="184" spans="1:15" s="40" customFormat="1" ht="18" customHeight="1">
      <c r="A184" s="189" t="s">
        <v>27</v>
      </c>
      <c r="B184" s="189"/>
      <c r="C184" s="189"/>
      <c r="D184" s="189"/>
      <c r="E184" s="189"/>
      <c r="F184" s="189"/>
      <c r="G184" s="189"/>
      <c r="H184" s="189"/>
      <c r="I184" s="60" t="s">
        <v>28</v>
      </c>
      <c r="J184" s="43" t="s">
        <v>442</v>
      </c>
      <c r="K184" s="61"/>
      <c r="L184" s="189"/>
      <c r="M184" s="189"/>
      <c r="N184" s="189"/>
      <c r="O184" s="189"/>
    </row>
    <row r="185" spans="1:15" s="40" customFormat="1" ht="18" customHeight="1">
      <c r="A185" s="189" t="s">
        <v>29</v>
      </c>
      <c r="B185" s="189"/>
      <c r="C185" s="189"/>
      <c r="D185" s="189"/>
      <c r="E185" s="189"/>
      <c r="F185" s="189"/>
      <c r="G185" s="189"/>
      <c r="H185" s="189"/>
      <c r="I185" s="60" t="s">
        <v>30</v>
      </c>
      <c r="J185" s="43" t="s">
        <v>2</v>
      </c>
      <c r="K185" s="61"/>
      <c r="L185" s="189"/>
      <c r="M185" s="189"/>
      <c r="N185" s="189"/>
      <c r="O185" s="189"/>
    </row>
    <row r="186" spans="1:15" s="40" customFormat="1" ht="30.75" customHeight="1">
      <c r="A186" s="189" t="s">
        <v>31</v>
      </c>
      <c r="B186" s="189"/>
      <c r="C186" s="189"/>
      <c r="D186" s="189"/>
      <c r="E186" s="189"/>
      <c r="F186" s="189"/>
      <c r="G186" s="189"/>
      <c r="H186" s="189"/>
      <c r="I186" s="60" t="s">
        <v>32</v>
      </c>
      <c r="J186" s="43" t="s">
        <v>442</v>
      </c>
      <c r="K186" s="61"/>
      <c r="L186" s="189"/>
      <c r="M186" s="189"/>
      <c r="N186" s="244">
        <v>5090</v>
      </c>
      <c r="O186" s="245"/>
    </row>
    <row r="187" spans="1:15" s="40" customFormat="1" ht="27.75" customHeight="1">
      <c r="A187" s="189" t="s">
        <v>33</v>
      </c>
      <c r="B187" s="189"/>
      <c r="C187" s="189"/>
      <c r="D187" s="189"/>
      <c r="E187" s="189"/>
      <c r="F187" s="189"/>
      <c r="G187" s="189"/>
      <c r="H187" s="189"/>
      <c r="I187" s="60" t="s">
        <v>34</v>
      </c>
      <c r="J187" s="43" t="s">
        <v>442</v>
      </c>
      <c r="K187" s="61"/>
      <c r="L187" s="189"/>
      <c r="M187" s="189"/>
      <c r="N187" s="189"/>
      <c r="O187" s="189"/>
    </row>
    <row r="188" spans="1:15" s="40" customFormat="1" ht="33" customHeight="1">
      <c r="A188" s="189" t="s">
        <v>35</v>
      </c>
      <c r="B188" s="189"/>
      <c r="C188" s="189"/>
      <c r="D188" s="189"/>
      <c r="E188" s="189"/>
      <c r="F188" s="189"/>
      <c r="G188" s="189"/>
      <c r="H188" s="189"/>
      <c r="I188" s="60" t="s">
        <v>36</v>
      </c>
      <c r="J188" s="43" t="s">
        <v>436</v>
      </c>
      <c r="K188" s="61"/>
      <c r="L188" s="189"/>
      <c r="M188" s="189"/>
      <c r="N188" s="189"/>
      <c r="O188" s="189"/>
    </row>
    <row r="189" spans="1:15" s="40" customFormat="1" ht="21" customHeight="1">
      <c r="A189" s="189" t="s">
        <v>37</v>
      </c>
      <c r="B189" s="189"/>
      <c r="C189" s="189"/>
      <c r="D189" s="189"/>
      <c r="E189" s="189"/>
      <c r="F189" s="189"/>
      <c r="G189" s="189"/>
      <c r="H189" s="189"/>
      <c r="I189" s="60" t="s">
        <v>38</v>
      </c>
      <c r="J189" s="43" t="s">
        <v>436</v>
      </c>
      <c r="K189" s="61"/>
      <c r="L189" s="189"/>
      <c r="M189" s="189"/>
      <c r="N189" s="189"/>
      <c r="O189" s="189"/>
    </row>
    <row r="190" spans="1:15" s="40" customFormat="1" ht="33" customHeight="1">
      <c r="A190" s="189" t="s">
        <v>39</v>
      </c>
      <c r="B190" s="189"/>
      <c r="C190" s="189"/>
      <c r="D190" s="189"/>
      <c r="E190" s="189"/>
      <c r="F190" s="189"/>
      <c r="G190" s="189"/>
      <c r="H190" s="189"/>
      <c r="I190" s="60" t="s">
        <v>40</v>
      </c>
      <c r="J190" s="43" t="s">
        <v>436</v>
      </c>
      <c r="K190" s="61"/>
      <c r="L190" s="189"/>
      <c r="M190" s="189"/>
      <c r="N190" s="189"/>
      <c r="O190" s="189"/>
    </row>
    <row r="191" spans="1:15" s="40" customFormat="1" ht="15">
      <c r="A191" s="189" t="s">
        <v>41</v>
      </c>
      <c r="B191" s="189"/>
      <c r="C191" s="189"/>
      <c r="D191" s="189"/>
      <c r="E191" s="189"/>
      <c r="F191" s="189"/>
      <c r="G191" s="189"/>
      <c r="H191" s="189"/>
      <c r="I191" s="60" t="s">
        <v>42</v>
      </c>
      <c r="J191" s="43" t="s">
        <v>436</v>
      </c>
      <c r="K191" s="61"/>
      <c r="L191" s="189"/>
      <c r="M191" s="189"/>
      <c r="N191" s="189"/>
      <c r="O191" s="189"/>
    </row>
    <row r="192" spans="1:15" s="40" customFormat="1" ht="15">
      <c r="A192" s="242" t="s">
        <v>43</v>
      </c>
      <c r="B192" s="242"/>
      <c r="C192" s="242"/>
      <c r="D192" s="242"/>
      <c r="E192" s="242"/>
      <c r="F192" s="242"/>
      <c r="G192" s="242"/>
      <c r="H192" s="242"/>
      <c r="I192" s="60" t="s">
        <v>44</v>
      </c>
      <c r="J192" s="43" t="s">
        <v>442</v>
      </c>
      <c r="K192" s="73"/>
      <c r="L192" s="242"/>
      <c r="M192" s="242"/>
      <c r="N192" s="242"/>
      <c r="O192" s="242"/>
    </row>
    <row r="193" spans="1:15" s="40" customFormat="1" ht="18" customHeight="1">
      <c r="A193" s="189" t="s">
        <v>45</v>
      </c>
      <c r="B193" s="189"/>
      <c r="C193" s="189"/>
      <c r="D193" s="189"/>
      <c r="E193" s="189"/>
      <c r="F193" s="189"/>
      <c r="G193" s="189"/>
      <c r="H193" s="189"/>
      <c r="I193" s="60" t="s">
        <v>46</v>
      </c>
      <c r="J193" s="43" t="s">
        <v>442</v>
      </c>
      <c r="K193" s="61"/>
      <c r="L193" s="189"/>
      <c r="M193" s="189"/>
      <c r="N193" s="189"/>
      <c r="O193" s="189"/>
    </row>
    <row r="194" spans="1:15" s="40" customFormat="1" ht="21" customHeight="1">
      <c r="A194" s="189" t="s">
        <v>47</v>
      </c>
      <c r="B194" s="189"/>
      <c r="C194" s="189"/>
      <c r="D194" s="189"/>
      <c r="E194" s="189"/>
      <c r="F194" s="189"/>
      <c r="G194" s="189"/>
      <c r="H194" s="189"/>
      <c r="I194" s="60" t="s">
        <v>48</v>
      </c>
      <c r="J194" s="43" t="s">
        <v>49</v>
      </c>
      <c r="K194" s="61"/>
      <c r="L194" s="189"/>
      <c r="M194" s="189"/>
      <c r="N194" s="189"/>
      <c r="O194" s="189"/>
    </row>
    <row r="195" spans="1:15" s="40" customFormat="1" ht="32.25" customHeight="1">
      <c r="A195" s="189" t="s">
        <v>50</v>
      </c>
      <c r="B195" s="189"/>
      <c r="C195" s="189"/>
      <c r="D195" s="189"/>
      <c r="E195" s="189"/>
      <c r="F195" s="189"/>
      <c r="G195" s="189"/>
      <c r="H195" s="189"/>
      <c r="I195" s="60" t="s">
        <v>51</v>
      </c>
      <c r="J195" s="43" t="s">
        <v>2</v>
      </c>
      <c r="K195" s="61"/>
      <c r="L195" s="189"/>
      <c r="M195" s="189"/>
      <c r="N195" s="189"/>
      <c r="O195" s="189"/>
    </row>
    <row r="196" spans="1:15" s="40" customFormat="1" ht="38.25" customHeight="1">
      <c r="A196" s="189" t="s">
        <v>52</v>
      </c>
      <c r="B196" s="189"/>
      <c r="C196" s="189"/>
      <c r="D196" s="189"/>
      <c r="E196" s="189"/>
      <c r="F196" s="189"/>
      <c r="G196" s="189"/>
      <c r="H196" s="189"/>
      <c r="I196" s="60" t="s">
        <v>53</v>
      </c>
      <c r="J196" s="43" t="s">
        <v>442</v>
      </c>
      <c r="K196" s="61"/>
      <c r="L196" s="189"/>
      <c r="M196" s="189"/>
      <c r="N196" s="189"/>
      <c r="O196" s="189"/>
    </row>
    <row r="197" spans="1:15" s="40" customFormat="1" ht="32.25" customHeight="1">
      <c r="A197" s="189" t="s">
        <v>54</v>
      </c>
      <c r="B197" s="189"/>
      <c r="C197" s="189"/>
      <c r="D197" s="189"/>
      <c r="E197" s="189"/>
      <c r="F197" s="189"/>
      <c r="G197" s="189"/>
      <c r="H197" s="189"/>
      <c r="I197" s="60" t="s">
        <v>55</v>
      </c>
      <c r="J197" s="43" t="s">
        <v>442</v>
      </c>
      <c r="K197" s="61"/>
      <c r="L197" s="189"/>
      <c r="M197" s="189"/>
      <c r="N197" s="189"/>
      <c r="O197" s="189"/>
    </row>
    <row r="198" spans="1:15" s="40" customFormat="1" ht="35.25" customHeight="1">
      <c r="A198" s="189" t="s">
        <v>56</v>
      </c>
      <c r="B198" s="189"/>
      <c r="C198" s="189"/>
      <c r="D198" s="189"/>
      <c r="E198" s="189"/>
      <c r="F198" s="189"/>
      <c r="G198" s="189"/>
      <c r="H198" s="189"/>
      <c r="I198" s="60" t="s">
        <v>57</v>
      </c>
      <c r="J198" s="43" t="s">
        <v>442</v>
      </c>
      <c r="K198" s="61"/>
      <c r="L198" s="189"/>
      <c r="M198" s="189"/>
      <c r="N198" s="189"/>
      <c r="O198" s="189"/>
    </row>
    <row r="199" spans="1:15" s="40" customFormat="1" ht="15">
      <c r="A199" s="189" t="s">
        <v>58</v>
      </c>
      <c r="B199" s="189"/>
      <c r="C199" s="189"/>
      <c r="D199" s="189"/>
      <c r="E199" s="189"/>
      <c r="F199" s="189"/>
      <c r="G199" s="189"/>
      <c r="H199" s="189"/>
      <c r="I199" s="60" t="s">
        <v>59</v>
      </c>
      <c r="J199" s="43" t="s">
        <v>442</v>
      </c>
      <c r="K199" s="61"/>
      <c r="L199" s="189"/>
      <c r="M199" s="189"/>
      <c r="N199" s="189"/>
      <c r="O199" s="189"/>
    </row>
    <row r="200" spans="1:15" s="40" customFormat="1" ht="33" customHeight="1">
      <c r="A200" s="189" t="s">
        <v>60</v>
      </c>
      <c r="B200" s="189"/>
      <c r="C200" s="189"/>
      <c r="D200" s="189"/>
      <c r="E200" s="189"/>
      <c r="F200" s="189"/>
      <c r="G200" s="189"/>
      <c r="H200" s="189"/>
      <c r="I200" s="60" t="s">
        <v>61</v>
      </c>
      <c r="J200" s="43" t="s">
        <v>442</v>
      </c>
      <c r="K200" s="61"/>
      <c r="L200" s="189"/>
      <c r="M200" s="189"/>
      <c r="N200" s="189"/>
      <c r="O200" s="189"/>
    </row>
    <row r="201" spans="1:15" s="40" customFormat="1" ht="32.25" customHeight="1">
      <c r="A201" s="189" t="s">
        <v>62</v>
      </c>
      <c r="B201" s="189"/>
      <c r="C201" s="189"/>
      <c r="D201" s="189"/>
      <c r="E201" s="189"/>
      <c r="F201" s="189"/>
      <c r="G201" s="189"/>
      <c r="H201" s="189"/>
      <c r="I201" s="60" t="s">
        <v>63</v>
      </c>
      <c r="J201" s="43" t="s">
        <v>436</v>
      </c>
      <c r="K201" s="61"/>
      <c r="L201" s="189"/>
      <c r="M201" s="189"/>
      <c r="N201" s="189"/>
      <c r="O201" s="189"/>
    </row>
    <row r="202" spans="1:15" s="40" customFormat="1" ht="35.25" customHeight="1">
      <c r="A202" s="189" t="s">
        <v>64</v>
      </c>
      <c r="B202" s="189"/>
      <c r="C202" s="189"/>
      <c r="D202" s="189"/>
      <c r="E202" s="189"/>
      <c r="F202" s="189"/>
      <c r="G202" s="189"/>
      <c r="H202" s="189"/>
      <c r="I202" s="60" t="s">
        <v>65</v>
      </c>
      <c r="J202" s="43" t="s">
        <v>436</v>
      </c>
      <c r="K202" s="61"/>
      <c r="L202" s="189"/>
      <c r="M202" s="189"/>
      <c r="N202" s="189"/>
      <c r="O202" s="189"/>
    </row>
    <row r="203" spans="1:15" s="40" customFormat="1" ht="33.75" customHeight="1">
      <c r="A203" s="189" t="s">
        <v>66</v>
      </c>
      <c r="B203" s="189"/>
      <c r="C203" s="189"/>
      <c r="D203" s="189"/>
      <c r="E203" s="189"/>
      <c r="F203" s="189"/>
      <c r="G203" s="189"/>
      <c r="H203" s="189"/>
      <c r="I203" s="60" t="s">
        <v>67</v>
      </c>
      <c r="J203" s="43" t="s">
        <v>436</v>
      </c>
      <c r="K203" s="61"/>
      <c r="L203" s="189"/>
      <c r="M203" s="189"/>
      <c r="N203" s="189"/>
      <c r="O203" s="189"/>
    </row>
    <row r="204" spans="1:15" s="40" customFormat="1" ht="15">
      <c r="A204" s="189" t="s">
        <v>68</v>
      </c>
      <c r="B204" s="189"/>
      <c r="C204" s="189"/>
      <c r="D204" s="189"/>
      <c r="E204" s="189"/>
      <c r="F204" s="189"/>
      <c r="G204" s="189"/>
      <c r="H204" s="189"/>
      <c r="I204" s="60" t="s">
        <v>69</v>
      </c>
      <c r="J204" s="43" t="s">
        <v>436</v>
      </c>
      <c r="K204" s="61"/>
      <c r="L204" s="189"/>
      <c r="M204" s="189"/>
      <c r="N204" s="189"/>
      <c r="O204" s="189"/>
    </row>
    <row r="205" spans="1:15" s="40" customFormat="1" ht="21.75" customHeight="1">
      <c r="A205" s="189" t="s">
        <v>70</v>
      </c>
      <c r="B205" s="189"/>
      <c r="C205" s="189"/>
      <c r="D205" s="189"/>
      <c r="E205" s="189"/>
      <c r="F205" s="189"/>
      <c r="G205" s="189"/>
      <c r="H205" s="189"/>
      <c r="I205" s="60" t="s">
        <v>71</v>
      </c>
      <c r="J205" s="43" t="s">
        <v>283</v>
      </c>
      <c r="K205" s="61"/>
      <c r="L205" s="189"/>
      <c r="M205" s="189"/>
      <c r="N205" s="189"/>
      <c r="O205" s="189"/>
    </row>
    <row r="206" spans="1:15" s="40" customFormat="1" ht="21" customHeight="1">
      <c r="A206" s="189" t="s">
        <v>72</v>
      </c>
      <c r="B206" s="189"/>
      <c r="C206" s="189"/>
      <c r="D206" s="189"/>
      <c r="E206" s="189"/>
      <c r="F206" s="189"/>
      <c r="G206" s="189"/>
      <c r="H206" s="189"/>
      <c r="I206" s="60" t="s">
        <v>73</v>
      </c>
      <c r="J206" s="43" t="s">
        <v>442</v>
      </c>
      <c r="K206" s="61"/>
      <c r="L206" s="189"/>
      <c r="M206" s="189"/>
      <c r="N206" s="244"/>
      <c r="O206" s="245"/>
    </row>
    <row r="207" spans="1:15" s="40" customFormat="1" ht="15" customHeight="1">
      <c r="A207" s="189" t="s">
        <v>74</v>
      </c>
      <c r="B207" s="189"/>
      <c r="C207" s="189"/>
      <c r="D207" s="189"/>
      <c r="E207" s="189"/>
      <c r="F207" s="189"/>
      <c r="G207" s="189"/>
      <c r="H207" s="189"/>
      <c r="I207" s="60" t="s">
        <v>75</v>
      </c>
      <c r="J207" s="43" t="s">
        <v>436</v>
      </c>
      <c r="K207" s="61"/>
      <c r="L207" s="189"/>
      <c r="M207" s="189"/>
      <c r="N207" s="189"/>
      <c r="O207" s="189"/>
    </row>
    <row r="208" spans="1:15" s="40" customFormat="1" ht="20.25" customHeight="1">
      <c r="A208" s="189" t="s">
        <v>76</v>
      </c>
      <c r="B208" s="189"/>
      <c r="C208" s="189"/>
      <c r="D208" s="189"/>
      <c r="E208" s="189"/>
      <c r="F208" s="189"/>
      <c r="G208" s="189"/>
      <c r="H208" s="189"/>
      <c r="I208" s="60" t="s">
        <v>77</v>
      </c>
      <c r="J208" s="43" t="s">
        <v>436</v>
      </c>
      <c r="K208" s="61"/>
      <c r="L208" s="189"/>
      <c r="M208" s="189"/>
      <c r="N208" s="189"/>
      <c r="O208" s="189"/>
    </row>
    <row r="209" spans="1:15" s="40" customFormat="1" ht="20.25" customHeight="1">
      <c r="A209" s="189" t="s">
        <v>78</v>
      </c>
      <c r="B209" s="189"/>
      <c r="C209" s="189"/>
      <c r="D209" s="189"/>
      <c r="E209" s="189"/>
      <c r="F209" s="189"/>
      <c r="G209" s="189"/>
      <c r="H209" s="189"/>
      <c r="I209" s="60" t="s">
        <v>79</v>
      </c>
      <c r="J209" s="43" t="s">
        <v>436</v>
      </c>
      <c r="K209" s="61"/>
      <c r="L209" s="189"/>
      <c r="M209" s="189"/>
      <c r="N209" s="189"/>
      <c r="O209" s="189"/>
    </row>
    <row r="210" spans="1:15" s="40" customFormat="1" ht="20.25" customHeight="1">
      <c r="A210" s="189" t="s">
        <v>80</v>
      </c>
      <c r="B210" s="189"/>
      <c r="C210" s="189"/>
      <c r="D210" s="189"/>
      <c r="E210" s="189"/>
      <c r="F210" s="189"/>
      <c r="G210" s="189"/>
      <c r="H210" s="189"/>
      <c r="I210" s="60" t="s">
        <v>81</v>
      </c>
      <c r="J210" s="43" t="s">
        <v>283</v>
      </c>
      <c r="K210" s="61"/>
      <c r="L210" s="189"/>
      <c r="M210" s="189"/>
      <c r="N210" s="189"/>
      <c r="O210" s="189"/>
    </row>
    <row r="211" spans="1:15" s="40" customFormat="1" ht="29.25" customHeight="1">
      <c r="A211" s="189" t="s">
        <v>82</v>
      </c>
      <c r="B211" s="189"/>
      <c r="C211" s="189"/>
      <c r="D211" s="189"/>
      <c r="E211" s="189"/>
      <c r="F211" s="189"/>
      <c r="G211" s="189"/>
      <c r="H211" s="189"/>
      <c r="I211" s="76" t="s">
        <v>83</v>
      </c>
      <c r="J211" s="77" t="s">
        <v>283</v>
      </c>
      <c r="K211" s="75"/>
      <c r="L211" s="239">
        <f>SUM(L212:M213)</f>
        <v>0</v>
      </c>
      <c r="M211" s="240"/>
      <c r="N211" s="239">
        <f>SUM(N212:O213)</f>
        <v>0</v>
      </c>
      <c r="O211" s="240"/>
    </row>
    <row r="212" spans="1:15" s="40" customFormat="1" ht="15">
      <c r="A212" s="189" t="s">
        <v>84</v>
      </c>
      <c r="B212" s="189"/>
      <c r="C212" s="189"/>
      <c r="D212" s="189"/>
      <c r="E212" s="189"/>
      <c r="F212" s="189"/>
      <c r="G212" s="189"/>
      <c r="H212" s="189"/>
      <c r="I212" s="60" t="s">
        <v>85</v>
      </c>
      <c r="J212" s="43" t="s">
        <v>283</v>
      </c>
      <c r="K212" s="61"/>
      <c r="L212" s="189"/>
      <c r="M212" s="189"/>
      <c r="N212" s="189"/>
      <c r="O212" s="189"/>
    </row>
    <row r="213" spans="1:15" s="40" customFormat="1" ht="15">
      <c r="A213" s="189" t="s">
        <v>86</v>
      </c>
      <c r="B213" s="189"/>
      <c r="C213" s="189"/>
      <c r="D213" s="189"/>
      <c r="E213" s="189"/>
      <c r="F213" s="189"/>
      <c r="G213" s="189"/>
      <c r="H213" s="189"/>
      <c r="I213" s="60" t="s">
        <v>87</v>
      </c>
      <c r="J213" s="43" t="s">
        <v>283</v>
      </c>
      <c r="K213" s="61"/>
      <c r="L213" s="189"/>
      <c r="M213" s="189"/>
      <c r="N213" s="189"/>
      <c r="O213" s="189"/>
    </row>
    <row r="214" spans="1:15" s="40" customFormat="1" ht="42.75" customHeight="1">
      <c r="A214" s="189" t="s">
        <v>88</v>
      </c>
      <c r="B214" s="189"/>
      <c r="C214" s="189"/>
      <c r="D214" s="189"/>
      <c r="E214" s="189"/>
      <c r="F214" s="189"/>
      <c r="G214" s="189"/>
      <c r="H214" s="189"/>
      <c r="I214" s="76" t="s">
        <v>89</v>
      </c>
      <c r="J214" s="77" t="s">
        <v>283</v>
      </c>
      <c r="K214" s="75"/>
      <c r="L214" s="243">
        <f>SUM(L215:M216)</f>
        <v>0</v>
      </c>
      <c r="M214" s="243"/>
      <c r="N214" s="243">
        <f>SUM(N215:O216)</f>
        <v>0.2</v>
      </c>
      <c r="O214" s="243"/>
    </row>
    <row r="215" spans="1:15" s="40" customFormat="1" ht="15">
      <c r="A215" s="189" t="s">
        <v>84</v>
      </c>
      <c r="B215" s="189"/>
      <c r="C215" s="189"/>
      <c r="D215" s="189"/>
      <c r="E215" s="189"/>
      <c r="F215" s="189"/>
      <c r="G215" s="189"/>
      <c r="H215" s="189"/>
      <c r="I215" s="60" t="s">
        <v>90</v>
      </c>
      <c r="J215" s="43" t="s">
        <v>283</v>
      </c>
      <c r="K215" s="61"/>
      <c r="L215" s="188"/>
      <c r="M215" s="188"/>
      <c r="N215" s="188"/>
      <c r="O215" s="188"/>
    </row>
    <row r="216" spans="1:15" s="40" customFormat="1" ht="15">
      <c r="A216" s="189" t="s">
        <v>86</v>
      </c>
      <c r="B216" s="189"/>
      <c r="C216" s="189"/>
      <c r="D216" s="189"/>
      <c r="E216" s="189"/>
      <c r="F216" s="189"/>
      <c r="G216" s="189"/>
      <c r="H216" s="189"/>
      <c r="I216" s="60" t="s">
        <v>91</v>
      </c>
      <c r="J216" s="43" t="s">
        <v>283</v>
      </c>
      <c r="K216" s="61"/>
      <c r="L216" s="188"/>
      <c r="M216" s="188"/>
      <c r="N216" s="259">
        <v>0.2</v>
      </c>
      <c r="O216" s="259"/>
    </row>
    <row r="217" spans="1:15" s="40" customFormat="1" ht="33" customHeight="1">
      <c r="A217" s="189" t="s">
        <v>92</v>
      </c>
      <c r="B217" s="189"/>
      <c r="C217" s="189"/>
      <c r="D217" s="189"/>
      <c r="E217" s="189"/>
      <c r="F217" s="189"/>
      <c r="G217" s="189"/>
      <c r="H217" s="189"/>
      <c r="I217" s="76" t="s">
        <v>93</v>
      </c>
      <c r="J217" s="77" t="s">
        <v>433</v>
      </c>
      <c r="K217" s="75"/>
      <c r="L217" s="243">
        <f>SUM(L218:M219)</f>
        <v>0</v>
      </c>
      <c r="M217" s="243"/>
      <c r="N217" s="243">
        <f>SUM(N218:O219)</f>
        <v>1.2</v>
      </c>
      <c r="O217" s="243"/>
    </row>
    <row r="218" spans="1:15" s="40" customFormat="1" ht="18" customHeight="1">
      <c r="A218" s="189" t="s">
        <v>84</v>
      </c>
      <c r="B218" s="189"/>
      <c r="C218" s="189"/>
      <c r="D218" s="189"/>
      <c r="E218" s="189"/>
      <c r="F218" s="189"/>
      <c r="G218" s="189"/>
      <c r="H218" s="189"/>
      <c r="I218" s="60" t="s">
        <v>94</v>
      </c>
      <c r="J218" s="43" t="s">
        <v>433</v>
      </c>
      <c r="K218" s="61"/>
      <c r="L218" s="188"/>
      <c r="M218" s="188"/>
      <c r="N218" s="188"/>
      <c r="O218" s="188"/>
    </row>
    <row r="219" spans="1:15" s="40" customFormat="1" ht="18" customHeight="1">
      <c r="A219" s="189" t="s">
        <v>86</v>
      </c>
      <c r="B219" s="189"/>
      <c r="C219" s="189"/>
      <c r="D219" s="189"/>
      <c r="E219" s="189"/>
      <c r="F219" s="189"/>
      <c r="G219" s="189"/>
      <c r="H219" s="189"/>
      <c r="I219" s="60" t="s">
        <v>95</v>
      </c>
      <c r="J219" s="43" t="s">
        <v>433</v>
      </c>
      <c r="K219" s="61"/>
      <c r="L219" s="188"/>
      <c r="M219" s="188"/>
      <c r="N219" s="259">
        <v>1.2</v>
      </c>
      <c r="O219" s="259"/>
    </row>
    <row r="220" spans="1:15" s="40" customFormat="1" ht="30" customHeight="1">
      <c r="A220" s="189" t="s">
        <v>96</v>
      </c>
      <c r="B220" s="189"/>
      <c r="C220" s="189"/>
      <c r="D220" s="189"/>
      <c r="E220" s="189"/>
      <c r="F220" s="189"/>
      <c r="G220" s="189"/>
      <c r="H220" s="189"/>
      <c r="I220" s="60" t="s">
        <v>97</v>
      </c>
      <c r="J220" s="43" t="s">
        <v>436</v>
      </c>
      <c r="K220" s="61"/>
      <c r="L220" s="188"/>
      <c r="M220" s="188"/>
      <c r="N220" s="188"/>
      <c r="O220" s="188"/>
    </row>
    <row r="221" spans="1:15" s="40" customFormat="1" ht="35.25" customHeight="1">
      <c r="A221" s="189" t="s">
        <v>98</v>
      </c>
      <c r="B221" s="189"/>
      <c r="C221" s="189"/>
      <c r="D221" s="189"/>
      <c r="E221" s="189"/>
      <c r="F221" s="189"/>
      <c r="G221" s="189"/>
      <c r="H221" s="189"/>
      <c r="I221" s="76" t="s">
        <v>99</v>
      </c>
      <c r="J221" s="77" t="s">
        <v>436</v>
      </c>
      <c r="K221" s="75"/>
      <c r="L221" s="241">
        <f>SUM(L222:M223)</f>
        <v>0</v>
      </c>
      <c r="M221" s="241"/>
      <c r="N221" s="241">
        <f>SUM(N222:O223)</f>
        <v>0</v>
      </c>
      <c r="O221" s="241"/>
    </row>
    <row r="222" spans="1:15" s="40" customFormat="1" ht="15">
      <c r="A222" s="189" t="s">
        <v>84</v>
      </c>
      <c r="B222" s="189"/>
      <c r="C222" s="189"/>
      <c r="D222" s="189"/>
      <c r="E222" s="189"/>
      <c r="F222" s="189"/>
      <c r="G222" s="189"/>
      <c r="H222" s="189"/>
      <c r="I222" s="60" t="s">
        <v>100</v>
      </c>
      <c r="J222" s="43" t="s">
        <v>436</v>
      </c>
      <c r="K222" s="61"/>
      <c r="L222" s="188"/>
      <c r="M222" s="188"/>
      <c r="N222" s="188"/>
      <c r="O222" s="188"/>
    </row>
    <row r="223" spans="1:15" s="40" customFormat="1" ht="15">
      <c r="A223" s="189" t="s">
        <v>86</v>
      </c>
      <c r="B223" s="189"/>
      <c r="C223" s="189"/>
      <c r="D223" s="189"/>
      <c r="E223" s="189"/>
      <c r="F223" s="189"/>
      <c r="G223" s="189"/>
      <c r="H223" s="189"/>
      <c r="I223" s="60" t="s">
        <v>101</v>
      </c>
      <c r="J223" s="43" t="s">
        <v>436</v>
      </c>
      <c r="K223" s="61"/>
      <c r="L223" s="188"/>
      <c r="M223" s="188"/>
      <c r="N223" s="188"/>
      <c r="O223" s="188"/>
    </row>
    <row r="224" spans="1:15" s="40" customFormat="1" ht="21" customHeight="1">
      <c r="A224" s="189" t="s">
        <v>102</v>
      </c>
      <c r="B224" s="189"/>
      <c r="C224" s="189"/>
      <c r="D224" s="189"/>
      <c r="E224" s="189"/>
      <c r="F224" s="189"/>
      <c r="G224" s="189"/>
      <c r="H224" s="189"/>
      <c r="I224" s="60" t="s">
        <v>103</v>
      </c>
      <c r="J224" s="43" t="s">
        <v>442</v>
      </c>
      <c r="K224" s="61"/>
      <c r="L224" s="188"/>
      <c r="M224" s="188"/>
      <c r="N224" s="188"/>
      <c r="O224" s="188"/>
    </row>
    <row r="225" spans="1:15" s="40" customFormat="1" ht="29.25" customHeight="1">
      <c r="A225" s="189" t="s">
        <v>104</v>
      </c>
      <c r="B225" s="189"/>
      <c r="C225" s="189"/>
      <c r="D225" s="189"/>
      <c r="E225" s="189"/>
      <c r="F225" s="189"/>
      <c r="G225" s="189"/>
      <c r="H225" s="189"/>
      <c r="I225" s="76" t="s">
        <v>105</v>
      </c>
      <c r="J225" s="77" t="s">
        <v>442</v>
      </c>
      <c r="K225" s="75"/>
      <c r="L225" s="243">
        <f>SUM(L226:M227)</f>
        <v>0</v>
      </c>
      <c r="M225" s="243"/>
      <c r="N225" s="243">
        <f>SUM(N226:O227)</f>
        <v>0</v>
      </c>
      <c r="O225" s="243"/>
    </row>
    <row r="226" spans="1:15" s="74" customFormat="1" ht="15">
      <c r="A226" s="189" t="s">
        <v>84</v>
      </c>
      <c r="B226" s="189"/>
      <c r="C226" s="189"/>
      <c r="D226" s="189"/>
      <c r="E226" s="189"/>
      <c r="F226" s="189"/>
      <c r="G226" s="189"/>
      <c r="H226" s="189"/>
      <c r="I226" s="60" t="s">
        <v>106</v>
      </c>
      <c r="J226" s="43" t="s">
        <v>442</v>
      </c>
      <c r="K226" s="61"/>
      <c r="L226" s="188"/>
      <c r="M226" s="188"/>
      <c r="N226" s="188"/>
      <c r="O226" s="188"/>
    </row>
    <row r="227" spans="1:15" s="74" customFormat="1" ht="15">
      <c r="A227" s="189" t="s">
        <v>86</v>
      </c>
      <c r="B227" s="189"/>
      <c r="C227" s="189"/>
      <c r="D227" s="189"/>
      <c r="E227" s="189"/>
      <c r="F227" s="189"/>
      <c r="G227" s="189"/>
      <c r="H227" s="189"/>
      <c r="I227" s="60" t="s">
        <v>107</v>
      </c>
      <c r="J227" s="43" t="s">
        <v>442</v>
      </c>
      <c r="K227" s="61"/>
      <c r="L227" s="188"/>
      <c r="M227" s="188"/>
      <c r="N227" s="188"/>
      <c r="O227" s="188"/>
    </row>
    <row r="228" spans="1:15" s="40" customFormat="1" ht="35.25" customHeight="1">
      <c r="A228" s="189" t="s">
        <v>108</v>
      </c>
      <c r="B228" s="189"/>
      <c r="C228" s="189"/>
      <c r="D228" s="189"/>
      <c r="E228" s="189"/>
      <c r="F228" s="189"/>
      <c r="G228" s="189"/>
      <c r="H228" s="189"/>
      <c r="I228" s="76" t="s">
        <v>109</v>
      </c>
      <c r="J228" s="77" t="s">
        <v>442</v>
      </c>
      <c r="K228" s="75"/>
      <c r="L228" s="243">
        <f>SUM(L229:M230)</f>
        <v>0</v>
      </c>
      <c r="M228" s="243"/>
      <c r="N228" s="243">
        <f>SUM(N229:O230)</f>
        <v>0</v>
      </c>
      <c r="O228" s="243"/>
    </row>
    <row r="229" spans="1:15" s="74" customFormat="1" ht="15">
      <c r="A229" s="189" t="s">
        <v>84</v>
      </c>
      <c r="B229" s="189"/>
      <c r="C229" s="189"/>
      <c r="D229" s="189"/>
      <c r="E229" s="189"/>
      <c r="F229" s="189"/>
      <c r="G229" s="189"/>
      <c r="H229" s="189"/>
      <c r="I229" s="60" t="s">
        <v>110</v>
      </c>
      <c r="J229" s="43" t="s">
        <v>442</v>
      </c>
      <c r="K229" s="61"/>
      <c r="L229" s="188"/>
      <c r="M229" s="188"/>
      <c r="N229" s="188"/>
      <c r="O229" s="188"/>
    </row>
    <row r="230" spans="1:15" s="74" customFormat="1" ht="15">
      <c r="A230" s="189" t="s">
        <v>86</v>
      </c>
      <c r="B230" s="189"/>
      <c r="C230" s="189"/>
      <c r="D230" s="189"/>
      <c r="E230" s="189"/>
      <c r="F230" s="189"/>
      <c r="G230" s="189"/>
      <c r="H230" s="189"/>
      <c r="I230" s="60" t="s">
        <v>111</v>
      </c>
      <c r="J230" s="43" t="s">
        <v>442</v>
      </c>
      <c r="K230" s="61"/>
      <c r="L230" s="188"/>
      <c r="M230" s="188"/>
      <c r="N230" s="188"/>
      <c r="O230" s="188"/>
    </row>
    <row r="231" spans="1:15" s="40" customFormat="1" ht="38.25" customHeight="1">
      <c r="A231" s="189" t="s">
        <v>112</v>
      </c>
      <c r="B231" s="189"/>
      <c r="C231" s="189"/>
      <c r="D231" s="189"/>
      <c r="E231" s="189"/>
      <c r="F231" s="189"/>
      <c r="G231" s="189"/>
      <c r="H231" s="189"/>
      <c r="I231" s="76" t="s">
        <v>113</v>
      </c>
      <c r="J231" s="77" t="s">
        <v>433</v>
      </c>
      <c r="K231" s="75"/>
      <c r="L231" s="243">
        <f>SUM(L232:M233)</f>
        <v>0</v>
      </c>
      <c r="M231" s="243"/>
      <c r="N231" s="243">
        <f>SUM(N232:O233)</f>
        <v>0</v>
      </c>
      <c r="O231" s="243"/>
    </row>
    <row r="232" spans="1:15" s="74" customFormat="1" ht="18">
      <c r="A232" s="189" t="s">
        <v>84</v>
      </c>
      <c r="B232" s="189"/>
      <c r="C232" s="189"/>
      <c r="D232" s="189"/>
      <c r="E232" s="189"/>
      <c r="F232" s="189"/>
      <c r="G232" s="189"/>
      <c r="H232" s="189"/>
      <c r="I232" s="60" t="s">
        <v>114</v>
      </c>
      <c r="J232" s="43" t="s">
        <v>433</v>
      </c>
      <c r="K232" s="61"/>
      <c r="L232" s="188"/>
      <c r="M232" s="188"/>
      <c r="N232" s="188"/>
      <c r="O232" s="188"/>
    </row>
    <row r="233" spans="1:15" s="74" customFormat="1" ht="18">
      <c r="A233" s="189" t="s">
        <v>86</v>
      </c>
      <c r="B233" s="189"/>
      <c r="C233" s="189"/>
      <c r="D233" s="189"/>
      <c r="E233" s="189"/>
      <c r="F233" s="189"/>
      <c r="G233" s="189"/>
      <c r="H233" s="189"/>
      <c r="I233" s="60" t="s">
        <v>115</v>
      </c>
      <c r="J233" s="43" t="s">
        <v>433</v>
      </c>
      <c r="K233" s="61"/>
      <c r="L233" s="188"/>
      <c r="M233" s="188"/>
      <c r="N233" s="188"/>
      <c r="O233" s="188"/>
    </row>
    <row r="234" spans="1:15" s="40" customFormat="1" ht="18" customHeight="1">
      <c r="A234" s="189" t="s">
        <v>116</v>
      </c>
      <c r="B234" s="189"/>
      <c r="C234" s="189"/>
      <c r="D234" s="189"/>
      <c r="E234" s="189"/>
      <c r="F234" s="189"/>
      <c r="G234" s="189"/>
      <c r="H234" s="189"/>
      <c r="I234" s="60" t="s">
        <v>117</v>
      </c>
      <c r="J234" s="43" t="s">
        <v>436</v>
      </c>
      <c r="K234" s="61"/>
      <c r="L234" s="188"/>
      <c r="M234" s="188"/>
      <c r="N234" s="188"/>
      <c r="O234" s="188"/>
    </row>
    <row r="235" spans="1:15" s="40" customFormat="1" ht="33.75" customHeight="1">
      <c r="A235" s="189" t="s">
        <v>118</v>
      </c>
      <c r="B235" s="189"/>
      <c r="C235" s="189"/>
      <c r="D235" s="189"/>
      <c r="E235" s="189"/>
      <c r="F235" s="189"/>
      <c r="G235" s="189"/>
      <c r="H235" s="189"/>
      <c r="I235" s="76" t="s">
        <v>119</v>
      </c>
      <c r="J235" s="77" t="s">
        <v>436</v>
      </c>
      <c r="K235" s="75"/>
      <c r="L235" s="241">
        <f>SUM(L236:M237)</f>
        <v>0</v>
      </c>
      <c r="M235" s="241"/>
      <c r="N235" s="241">
        <f>SUM(N236:O237)</f>
        <v>0</v>
      </c>
      <c r="O235" s="241"/>
    </row>
    <row r="236" spans="1:15" s="74" customFormat="1" ht="15">
      <c r="A236" s="189" t="s">
        <v>84</v>
      </c>
      <c r="B236" s="189"/>
      <c r="C236" s="189"/>
      <c r="D236" s="189"/>
      <c r="E236" s="189"/>
      <c r="F236" s="189"/>
      <c r="G236" s="189"/>
      <c r="H236" s="189"/>
      <c r="I236" s="60" t="s">
        <v>120</v>
      </c>
      <c r="J236" s="43" t="s">
        <v>436</v>
      </c>
      <c r="K236" s="61"/>
      <c r="L236" s="188"/>
      <c r="M236" s="188"/>
      <c r="N236" s="188"/>
      <c r="O236" s="188"/>
    </row>
    <row r="237" spans="1:15" s="74" customFormat="1" ht="15">
      <c r="A237" s="189" t="s">
        <v>86</v>
      </c>
      <c r="B237" s="189"/>
      <c r="C237" s="189"/>
      <c r="D237" s="189"/>
      <c r="E237" s="189"/>
      <c r="F237" s="189"/>
      <c r="G237" s="189"/>
      <c r="H237" s="189"/>
      <c r="I237" s="60" t="s">
        <v>121</v>
      </c>
      <c r="J237" s="43" t="s">
        <v>436</v>
      </c>
      <c r="K237" s="61"/>
      <c r="L237" s="188"/>
      <c r="M237" s="188"/>
      <c r="N237" s="188"/>
      <c r="O237" s="188"/>
    </row>
    <row r="238" spans="1:15" s="40" customFormat="1" ht="36" customHeight="1">
      <c r="A238" s="189" t="s">
        <v>122</v>
      </c>
      <c r="B238" s="189"/>
      <c r="C238" s="189"/>
      <c r="D238" s="189"/>
      <c r="E238" s="189"/>
      <c r="F238" s="189"/>
      <c r="G238" s="189"/>
      <c r="H238" s="189"/>
      <c r="I238" s="76" t="s">
        <v>123</v>
      </c>
      <c r="J238" s="77" t="s">
        <v>433</v>
      </c>
      <c r="K238" s="75"/>
      <c r="L238" s="243">
        <f>SUM(L239:M240)</f>
        <v>0</v>
      </c>
      <c r="M238" s="243"/>
      <c r="N238" s="243">
        <f>SUM(N239:O240)</f>
        <v>0</v>
      </c>
      <c r="O238" s="243"/>
    </row>
    <row r="239" spans="1:15" s="74" customFormat="1" ht="18">
      <c r="A239" s="189" t="s">
        <v>84</v>
      </c>
      <c r="B239" s="189"/>
      <c r="C239" s="189"/>
      <c r="D239" s="189"/>
      <c r="E239" s="189"/>
      <c r="F239" s="189"/>
      <c r="G239" s="189"/>
      <c r="H239" s="189"/>
      <c r="I239" s="60" t="s">
        <v>124</v>
      </c>
      <c r="J239" s="43" t="s">
        <v>433</v>
      </c>
      <c r="K239" s="61"/>
      <c r="L239" s="188"/>
      <c r="M239" s="188"/>
      <c r="N239" s="188"/>
      <c r="O239" s="188"/>
    </row>
    <row r="240" spans="1:15" s="74" customFormat="1" ht="18">
      <c r="A240" s="189" t="s">
        <v>86</v>
      </c>
      <c r="B240" s="189"/>
      <c r="C240" s="189"/>
      <c r="D240" s="189"/>
      <c r="E240" s="189"/>
      <c r="F240" s="189"/>
      <c r="G240" s="189"/>
      <c r="H240" s="189"/>
      <c r="I240" s="60" t="s">
        <v>125</v>
      </c>
      <c r="J240" s="43" t="s">
        <v>433</v>
      </c>
      <c r="K240" s="61"/>
      <c r="L240" s="188"/>
      <c r="M240" s="188"/>
      <c r="N240" s="188"/>
      <c r="O240" s="188"/>
    </row>
    <row r="241" spans="1:15" s="40" customFormat="1" ht="30" customHeight="1">
      <c r="A241" s="189" t="s">
        <v>126</v>
      </c>
      <c r="B241" s="189"/>
      <c r="C241" s="189"/>
      <c r="D241" s="189"/>
      <c r="E241" s="189"/>
      <c r="F241" s="189"/>
      <c r="G241" s="189"/>
      <c r="H241" s="189"/>
      <c r="I241" s="76" t="s">
        <v>127</v>
      </c>
      <c r="J241" s="77" t="s">
        <v>436</v>
      </c>
      <c r="K241" s="75"/>
      <c r="L241" s="241">
        <f>SUM(L242:M243)</f>
        <v>0</v>
      </c>
      <c r="M241" s="241"/>
      <c r="N241" s="241">
        <f>SUM(N242:O243)</f>
        <v>0</v>
      </c>
      <c r="O241" s="241"/>
    </row>
    <row r="242" spans="1:15" s="74" customFormat="1" ht="15">
      <c r="A242" s="189" t="s">
        <v>7</v>
      </c>
      <c r="B242" s="189"/>
      <c r="C242" s="189"/>
      <c r="D242" s="189"/>
      <c r="E242" s="189"/>
      <c r="F242" s="189"/>
      <c r="G242" s="189"/>
      <c r="H242" s="189"/>
      <c r="I242" s="60" t="s">
        <v>128</v>
      </c>
      <c r="J242" s="43" t="s">
        <v>436</v>
      </c>
      <c r="K242" s="61"/>
      <c r="L242" s="188"/>
      <c r="M242" s="188"/>
      <c r="N242" s="188"/>
      <c r="O242" s="188"/>
    </row>
    <row r="243" spans="1:15" s="74" customFormat="1" ht="15">
      <c r="A243" s="189" t="s">
        <v>8</v>
      </c>
      <c r="B243" s="189"/>
      <c r="C243" s="189"/>
      <c r="D243" s="189"/>
      <c r="E243" s="189"/>
      <c r="F243" s="189"/>
      <c r="G243" s="189"/>
      <c r="H243" s="189"/>
      <c r="I243" s="60" t="s">
        <v>129</v>
      </c>
      <c r="J243" s="43" t="s">
        <v>436</v>
      </c>
      <c r="K243" s="61"/>
      <c r="L243" s="188"/>
      <c r="M243" s="188"/>
      <c r="N243" s="188"/>
      <c r="O243" s="188"/>
    </row>
    <row r="244" spans="1:15" s="40" customFormat="1" ht="31.5" customHeight="1">
      <c r="A244" s="220" t="s">
        <v>130</v>
      </c>
      <c r="B244" s="220"/>
      <c r="C244" s="220"/>
      <c r="D244" s="220"/>
      <c r="E244" s="220"/>
      <c r="F244" s="220"/>
      <c r="G244" s="220"/>
      <c r="H244" s="220"/>
      <c r="I244" s="76" t="s">
        <v>131</v>
      </c>
      <c r="J244" s="77" t="s">
        <v>442</v>
      </c>
      <c r="K244" s="75"/>
      <c r="L244" s="243">
        <f>SUM(L245:M246)</f>
        <v>0</v>
      </c>
      <c r="M244" s="243"/>
      <c r="N244" s="243">
        <f>SUM(N245:O246)</f>
        <v>0</v>
      </c>
      <c r="O244" s="243"/>
    </row>
    <row r="245" spans="1:15" s="74" customFormat="1" ht="18.75" customHeight="1">
      <c r="A245" s="189" t="s">
        <v>7</v>
      </c>
      <c r="B245" s="189"/>
      <c r="C245" s="189"/>
      <c r="D245" s="189"/>
      <c r="E245" s="189"/>
      <c r="F245" s="189"/>
      <c r="G245" s="189"/>
      <c r="H245" s="189"/>
      <c r="I245" s="60" t="s">
        <v>132</v>
      </c>
      <c r="J245" s="43" t="s">
        <v>442</v>
      </c>
      <c r="K245" s="61"/>
      <c r="L245" s="188"/>
      <c r="M245" s="188"/>
      <c r="N245" s="188"/>
      <c r="O245" s="188"/>
    </row>
    <row r="246" spans="1:15" s="74" customFormat="1" ht="15">
      <c r="A246" s="189" t="s">
        <v>8</v>
      </c>
      <c r="B246" s="189"/>
      <c r="C246" s="189"/>
      <c r="D246" s="189"/>
      <c r="E246" s="189"/>
      <c r="F246" s="189"/>
      <c r="G246" s="189"/>
      <c r="H246" s="189"/>
      <c r="I246" s="60" t="s">
        <v>133</v>
      </c>
      <c r="J246" s="43" t="s">
        <v>442</v>
      </c>
      <c r="K246" s="61"/>
      <c r="L246" s="188"/>
      <c r="M246" s="188"/>
      <c r="N246" s="188"/>
      <c r="O246" s="188"/>
    </row>
    <row r="247" spans="1:15" s="40" customFormat="1" ht="32.25" customHeight="1">
      <c r="A247" s="189" t="s">
        <v>134</v>
      </c>
      <c r="B247" s="189"/>
      <c r="C247" s="189"/>
      <c r="D247" s="189"/>
      <c r="E247" s="189"/>
      <c r="F247" s="189"/>
      <c r="G247" s="189"/>
      <c r="H247" s="189"/>
      <c r="I247" s="76" t="s">
        <v>135</v>
      </c>
      <c r="J247" s="77" t="s">
        <v>433</v>
      </c>
      <c r="K247" s="75"/>
      <c r="L247" s="243">
        <f>SUM(L248:M249)</f>
        <v>0</v>
      </c>
      <c r="M247" s="243"/>
      <c r="N247" s="243">
        <f>SUM(N248:O249)</f>
        <v>0</v>
      </c>
      <c r="O247" s="243"/>
    </row>
    <row r="248" spans="1:15" s="74" customFormat="1" ht="18">
      <c r="A248" s="189" t="s">
        <v>7</v>
      </c>
      <c r="B248" s="189"/>
      <c r="C248" s="189"/>
      <c r="D248" s="189"/>
      <c r="E248" s="189"/>
      <c r="F248" s="189"/>
      <c r="G248" s="189"/>
      <c r="H248" s="189"/>
      <c r="I248" s="60" t="s">
        <v>136</v>
      </c>
      <c r="J248" s="43" t="s">
        <v>433</v>
      </c>
      <c r="K248" s="61"/>
      <c r="L248" s="188"/>
      <c r="M248" s="188"/>
      <c r="N248" s="188"/>
      <c r="O248" s="188"/>
    </row>
    <row r="249" spans="1:15" s="74" customFormat="1" ht="18">
      <c r="A249" s="189" t="s">
        <v>8</v>
      </c>
      <c r="B249" s="189"/>
      <c r="C249" s="189"/>
      <c r="D249" s="189"/>
      <c r="E249" s="189"/>
      <c r="F249" s="189"/>
      <c r="G249" s="189"/>
      <c r="H249" s="189"/>
      <c r="I249" s="60" t="s">
        <v>137</v>
      </c>
      <c r="J249" s="43" t="s">
        <v>433</v>
      </c>
      <c r="K249" s="61"/>
      <c r="L249" s="188"/>
      <c r="M249" s="188"/>
      <c r="N249" s="188"/>
      <c r="O249" s="188"/>
    </row>
    <row r="250" spans="1:15" s="40" customFormat="1" ht="18" customHeight="1">
      <c r="A250" s="189" t="s">
        <v>138</v>
      </c>
      <c r="B250" s="189"/>
      <c r="C250" s="189"/>
      <c r="D250" s="189"/>
      <c r="E250" s="189"/>
      <c r="F250" s="189"/>
      <c r="G250" s="189"/>
      <c r="H250" s="189"/>
      <c r="I250" s="60" t="s">
        <v>139</v>
      </c>
      <c r="J250" s="43" t="s">
        <v>436</v>
      </c>
      <c r="K250" s="61"/>
      <c r="L250" s="188"/>
      <c r="M250" s="188"/>
      <c r="N250" s="188"/>
      <c r="O250" s="188"/>
    </row>
    <row r="251" spans="1:15" s="40" customFormat="1" ht="23.25" customHeight="1">
      <c r="A251" s="189" t="s">
        <v>140</v>
      </c>
      <c r="B251" s="189"/>
      <c r="C251" s="189"/>
      <c r="D251" s="189"/>
      <c r="E251" s="189"/>
      <c r="F251" s="189"/>
      <c r="G251" s="189"/>
      <c r="H251" s="189"/>
      <c r="I251" s="60" t="s">
        <v>141</v>
      </c>
      <c r="J251" s="43" t="s">
        <v>436</v>
      </c>
      <c r="K251" s="61"/>
      <c r="L251" s="188"/>
      <c r="M251" s="188"/>
      <c r="N251" s="188"/>
      <c r="O251" s="188"/>
    </row>
    <row r="252" spans="1:15" s="40" customFormat="1" ht="15">
      <c r="A252" s="242" t="s">
        <v>142</v>
      </c>
      <c r="B252" s="242"/>
      <c r="C252" s="242"/>
      <c r="D252" s="242"/>
      <c r="E252" s="242"/>
      <c r="F252" s="242"/>
      <c r="G252" s="242"/>
      <c r="H252" s="242"/>
      <c r="I252" s="60" t="s">
        <v>143</v>
      </c>
      <c r="J252" s="43" t="s">
        <v>442</v>
      </c>
      <c r="K252" s="73"/>
      <c r="L252" s="211"/>
      <c r="M252" s="211"/>
      <c r="N252" s="211"/>
      <c r="O252" s="211"/>
    </row>
    <row r="253" spans="1:15" s="40" customFormat="1" ht="20.25" customHeight="1">
      <c r="A253" s="189" t="s">
        <v>144</v>
      </c>
      <c r="B253" s="189"/>
      <c r="C253" s="189"/>
      <c r="D253" s="189"/>
      <c r="E253" s="189"/>
      <c r="F253" s="189"/>
      <c r="G253" s="189"/>
      <c r="H253" s="189"/>
      <c r="I253" s="60" t="s">
        <v>145</v>
      </c>
      <c r="J253" s="43" t="s">
        <v>442</v>
      </c>
      <c r="K253" s="61"/>
      <c r="L253" s="188"/>
      <c r="M253" s="188"/>
      <c r="N253" s="188"/>
      <c r="O253" s="188"/>
    </row>
    <row r="254" spans="1:15" s="40" customFormat="1" ht="29.25" customHeight="1">
      <c r="A254" s="189" t="s">
        <v>146</v>
      </c>
      <c r="B254" s="189"/>
      <c r="C254" s="189"/>
      <c r="D254" s="189"/>
      <c r="E254" s="189"/>
      <c r="F254" s="189"/>
      <c r="G254" s="189"/>
      <c r="H254" s="189"/>
      <c r="I254" s="76" t="s">
        <v>147</v>
      </c>
      <c r="J254" s="77" t="s">
        <v>442</v>
      </c>
      <c r="K254" s="75"/>
      <c r="L254" s="243">
        <f>SUM(L255:M257)</f>
        <v>0</v>
      </c>
      <c r="M254" s="243"/>
      <c r="N254" s="243">
        <f>SUM(N255:O257)</f>
        <v>0</v>
      </c>
      <c r="O254" s="243"/>
    </row>
    <row r="255" spans="1:15" s="40" customFormat="1" ht="15">
      <c r="A255" s="189" t="s">
        <v>21</v>
      </c>
      <c r="B255" s="189"/>
      <c r="C255" s="189"/>
      <c r="D255" s="189"/>
      <c r="E255" s="189"/>
      <c r="F255" s="189"/>
      <c r="G255" s="189"/>
      <c r="H255" s="189"/>
      <c r="I255" s="60" t="s">
        <v>148</v>
      </c>
      <c r="J255" s="43" t="s">
        <v>442</v>
      </c>
      <c r="K255" s="61"/>
      <c r="L255" s="188"/>
      <c r="M255" s="188"/>
      <c r="N255" s="188"/>
      <c r="O255" s="188"/>
    </row>
    <row r="256" spans="1:15" s="40" customFormat="1" ht="15">
      <c r="A256" s="189" t="s">
        <v>23</v>
      </c>
      <c r="B256" s="189"/>
      <c r="C256" s="189"/>
      <c r="D256" s="189"/>
      <c r="E256" s="189"/>
      <c r="F256" s="189"/>
      <c r="G256" s="189"/>
      <c r="H256" s="189"/>
      <c r="I256" s="60" t="s">
        <v>149</v>
      </c>
      <c r="J256" s="43" t="s">
        <v>442</v>
      </c>
      <c r="K256" s="61"/>
      <c r="L256" s="188"/>
      <c r="M256" s="188"/>
      <c r="N256" s="188"/>
      <c r="O256" s="188"/>
    </row>
    <row r="257" spans="1:15" s="40" customFormat="1" ht="17.25" customHeight="1">
      <c r="A257" s="189" t="s">
        <v>25</v>
      </c>
      <c r="B257" s="189"/>
      <c r="C257" s="189"/>
      <c r="D257" s="189"/>
      <c r="E257" s="189"/>
      <c r="F257" s="189"/>
      <c r="G257" s="189"/>
      <c r="H257" s="189"/>
      <c r="I257" s="60" t="s">
        <v>150</v>
      </c>
      <c r="J257" s="43" t="s">
        <v>442</v>
      </c>
      <c r="K257" s="61"/>
      <c r="L257" s="188"/>
      <c r="M257" s="188"/>
      <c r="N257" s="188"/>
      <c r="O257" s="188"/>
    </row>
    <row r="258" spans="1:15" s="40" customFormat="1" ht="20.25" customHeight="1">
      <c r="A258" s="189" t="s">
        <v>151</v>
      </c>
      <c r="B258" s="189"/>
      <c r="C258" s="189"/>
      <c r="D258" s="189"/>
      <c r="E258" s="189"/>
      <c r="F258" s="189"/>
      <c r="G258" s="189"/>
      <c r="H258" s="189"/>
      <c r="I258" s="60" t="s">
        <v>152</v>
      </c>
      <c r="J258" s="43" t="s">
        <v>433</v>
      </c>
      <c r="K258" s="61"/>
      <c r="L258" s="188"/>
      <c r="M258" s="188"/>
      <c r="N258" s="188"/>
      <c r="O258" s="188"/>
    </row>
    <row r="259" spans="1:15" s="40" customFormat="1" ht="20.25" customHeight="1">
      <c r="A259" s="189" t="s">
        <v>153</v>
      </c>
      <c r="B259" s="189"/>
      <c r="C259" s="189"/>
      <c r="D259" s="189"/>
      <c r="E259" s="189"/>
      <c r="F259" s="189"/>
      <c r="G259" s="189"/>
      <c r="H259" s="189"/>
      <c r="I259" s="60" t="s">
        <v>154</v>
      </c>
      <c r="J259" s="43" t="s">
        <v>433</v>
      </c>
      <c r="K259" s="61"/>
      <c r="L259" s="188"/>
      <c r="M259" s="188"/>
      <c r="N259" s="188"/>
      <c r="O259" s="188"/>
    </row>
    <row r="260" spans="1:15" s="40" customFormat="1" ht="30.75" customHeight="1">
      <c r="A260" s="189" t="s">
        <v>155</v>
      </c>
      <c r="B260" s="189"/>
      <c r="C260" s="189"/>
      <c r="D260" s="189"/>
      <c r="E260" s="189"/>
      <c r="F260" s="189"/>
      <c r="G260" s="189"/>
      <c r="H260" s="189"/>
      <c r="I260" s="60" t="s">
        <v>156</v>
      </c>
      <c r="J260" s="43" t="s">
        <v>442</v>
      </c>
      <c r="K260" s="61"/>
      <c r="L260" s="188"/>
      <c r="M260" s="188"/>
      <c r="N260" s="188"/>
      <c r="O260" s="188"/>
    </row>
    <row r="261" spans="1:15" s="40" customFormat="1" ht="30" customHeight="1">
      <c r="A261" s="189" t="s">
        <v>157</v>
      </c>
      <c r="B261" s="189"/>
      <c r="C261" s="189"/>
      <c r="D261" s="189"/>
      <c r="E261" s="189"/>
      <c r="F261" s="189"/>
      <c r="G261" s="189"/>
      <c r="H261" s="189"/>
      <c r="I261" s="60" t="s">
        <v>158</v>
      </c>
      <c r="J261" s="43" t="s">
        <v>442</v>
      </c>
      <c r="K261" s="61"/>
      <c r="L261" s="188"/>
      <c r="M261" s="188"/>
      <c r="N261" s="188"/>
      <c r="O261" s="188"/>
    </row>
    <row r="262" spans="1:15" s="40" customFormat="1" ht="30" customHeight="1">
      <c r="A262" s="189" t="s">
        <v>159</v>
      </c>
      <c r="B262" s="189"/>
      <c r="C262" s="189"/>
      <c r="D262" s="189"/>
      <c r="E262" s="189"/>
      <c r="F262" s="189"/>
      <c r="G262" s="189"/>
      <c r="H262" s="189"/>
      <c r="I262" s="60" t="s">
        <v>160</v>
      </c>
      <c r="J262" s="43" t="s">
        <v>436</v>
      </c>
      <c r="K262" s="61"/>
      <c r="L262" s="188"/>
      <c r="M262" s="188"/>
      <c r="N262" s="188"/>
      <c r="O262" s="188"/>
    </row>
    <row r="263" spans="1:15" s="40" customFormat="1" ht="15.75" customHeight="1">
      <c r="A263" s="189" t="s">
        <v>161</v>
      </c>
      <c r="B263" s="189"/>
      <c r="C263" s="189"/>
      <c r="D263" s="189"/>
      <c r="E263" s="189"/>
      <c r="F263" s="189"/>
      <c r="G263" s="189"/>
      <c r="H263" s="189"/>
      <c r="I263" s="60" t="s">
        <v>162</v>
      </c>
      <c r="J263" s="43" t="s">
        <v>436</v>
      </c>
      <c r="K263" s="61"/>
      <c r="L263" s="188"/>
      <c r="M263" s="188"/>
      <c r="N263" s="188"/>
      <c r="O263" s="188"/>
    </row>
    <row r="264" spans="1:15" s="40" customFormat="1" ht="27" customHeight="1">
      <c r="A264" s="189" t="s">
        <v>163</v>
      </c>
      <c r="B264" s="189"/>
      <c r="C264" s="189"/>
      <c r="D264" s="189"/>
      <c r="E264" s="189"/>
      <c r="F264" s="189"/>
      <c r="G264" s="189"/>
      <c r="H264" s="189"/>
      <c r="I264" s="60" t="s">
        <v>164</v>
      </c>
      <c r="J264" s="43" t="s">
        <v>436</v>
      </c>
      <c r="K264" s="61"/>
      <c r="L264" s="188"/>
      <c r="M264" s="188"/>
      <c r="N264" s="188"/>
      <c r="O264" s="188"/>
    </row>
    <row r="265" spans="1:15" s="40" customFormat="1" ht="15">
      <c r="A265" s="189" t="s">
        <v>165</v>
      </c>
      <c r="B265" s="189"/>
      <c r="C265" s="189"/>
      <c r="D265" s="189"/>
      <c r="E265" s="189"/>
      <c r="F265" s="189"/>
      <c r="G265" s="189"/>
      <c r="H265" s="189"/>
      <c r="I265" s="60" t="s">
        <v>166</v>
      </c>
      <c r="J265" s="43" t="s">
        <v>436</v>
      </c>
      <c r="K265" s="61"/>
      <c r="L265" s="188"/>
      <c r="M265" s="188"/>
      <c r="N265" s="188"/>
      <c r="O265" s="188"/>
    </row>
    <row r="266" spans="1:15" s="40" customFormat="1" ht="30.75" customHeight="1">
      <c r="A266" s="189" t="s">
        <v>167</v>
      </c>
      <c r="B266" s="189"/>
      <c r="C266" s="189"/>
      <c r="D266" s="189"/>
      <c r="E266" s="189"/>
      <c r="F266" s="189"/>
      <c r="G266" s="189"/>
      <c r="H266" s="189"/>
      <c r="I266" s="60" t="s">
        <v>168</v>
      </c>
      <c r="J266" s="43" t="s">
        <v>442</v>
      </c>
      <c r="K266" s="61"/>
      <c r="L266" s="188"/>
      <c r="M266" s="188"/>
      <c r="N266" s="188"/>
      <c r="O266" s="188"/>
    </row>
    <row r="267" spans="1:15" s="74" customFormat="1" ht="15.75" customHeight="1">
      <c r="A267" s="189" t="s">
        <v>169</v>
      </c>
      <c r="B267" s="189"/>
      <c r="C267" s="189"/>
      <c r="D267" s="189"/>
      <c r="E267" s="189"/>
      <c r="F267" s="189"/>
      <c r="G267" s="189"/>
      <c r="H267" s="189"/>
      <c r="I267" s="60" t="s">
        <v>170</v>
      </c>
      <c r="J267" s="43" t="s">
        <v>442</v>
      </c>
      <c r="K267" s="61"/>
      <c r="L267" s="188"/>
      <c r="M267" s="188"/>
      <c r="N267" s="188"/>
      <c r="O267" s="188"/>
    </row>
    <row r="268" spans="1:15" s="40" customFormat="1" ht="26.25" customHeight="1">
      <c r="A268" s="189" t="s">
        <v>171</v>
      </c>
      <c r="B268" s="189"/>
      <c r="C268" s="189"/>
      <c r="D268" s="189"/>
      <c r="E268" s="189"/>
      <c r="F268" s="189"/>
      <c r="G268" s="189"/>
      <c r="H268" s="189"/>
      <c r="I268" s="60" t="s">
        <v>172</v>
      </c>
      <c r="J268" s="43" t="s">
        <v>442</v>
      </c>
      <c r="K268" s="61"/>
      <c r="L268" s="188"/>
      <c r="M268" s="188"/>
      <c r="N268" s="188"/>
      <c r="O268" s="188"/>
    </row>
    <row r="269" spans="1:15" s="40" customFormat="1" ht="35.25" customHeight="1">
      <c r="A269" s="189" t="s">
        <v>173</v>
      </c>
      <c r="B269" s="189"/>
      <c r="C269" s="189"/>
      <c r="D269" s="189"/>
      <c r="E269" s="189"/>
      <c r="F269" s="189"/>
      <c r="G269" s="189"/>
      <c r="H269" s="189"/>
      <c r="I269" s="60" t="s">
        <v>174</v>
      </c>
      <c r="J269" s="43" t="s">
        <v>442</v>
      </c>
      <c r="K269" s="61"/>
      <c r="L269" s="188"/>
      <c r="M269" s="188"/>
      <c r="N269" s="188"/>
      <c r="O269" s="188"/>
    </row>
    <row r="270" spans="1:15" s="40" customFormat="1" ht="32.25" customHeight="1">
      <c r="A270" s="189" t="s">
        <v>175</v>
      </c>
      <c r="B270" s="189"/>
      <c r="C270" s="189"/>
      <c r="D270" s="189"/>
      <c r="E270" s="189"/>
      <c r="F270" s="189"/>
      <c r="G270" s="189"/>
      <c r="H270" s="189"/>
      <c r="I270" s="60" t="s">
        <v>176</v>
      </c>
      <c r="J270" s="43" t="s">
        <v>442</v>
      </c>
      <c r="K270" s="61"/>
      <c r="L270" s="188"/>
      <c r="M270" s="188"/>
      <c r="N270" s="188"/>
      <c r="O270" s="188"/>
    </row>
    <row r="271" spans="1:15" s="74" customFormat="1" ht="15">
      <c r="A271" s="189" t="s">
        <v>177</v>
      </c>
      <c r="B271" s="189"/>
      <c r="C271" s="189"/>
      <c r="D271" s="189"/>
      <c r="E271" s="189"/>
      <c r="F271" s="189"/>
      <c r="G271" s="189"/>
      <c r="H271" s="189"/>
      <c r="I271" s="60" t="s">
        <v>178</v>
      </c>
      <c r="J271" s="43" t="s">
        <v>442</v>
      </c>
      <c r="K271" s="61"/>
      <c r="L271" s="188"/>
      <c r="M271" s="188"/>
      <c r="N271" s="188"/>
      <c r="O271" s="188"/>
    </row>
    <row r="272" spans="1:15" s="40" customFormat="1" ht="30.75" customHeight="1">
      <c r="A272" s="189" t="s">
        <v>179</v>
      </c>
      <c r="B272" s="189"/>
      <c r="C272" s="189"/>
      <c r="D272" s="189"/>
      <c r="E272" s="189"/>
      <c r="F272" s="189"/>
      <c r="G272" s="189"/>
      <c r="H272" s="189"/>
      <c r="I272" s="60" t="s">
        <v>180</v>
      </c>
      <c r="J272" s="43" t="s">
        <v>442</v>
      </c>
      <c r="K272" s="61"/>
      <c r="L272" s="188"/>
      <c r="M272" s="188"/>
      <c r="N272" s="188"/>
      <c r="O272" s="188"/>
    </row>
    <row r="273" spans="1:15" s="40" customFormat="1" ht="17.25" customHeight="1">
      <c r="A273" s="189" t="s">
        <v>181</v>
      </c>
      <c r="B273" s="189"/>
      <c r="C273" s="189"/>
      <c r="D273" s="189"/>
      <c r="E273" s="189"/>
      <c r="F273" s="189"/>
      <c r="G273" s="189"/>
      <c r="H273" s="189"/>
      <c r="I273" s="60" t="s">
        <v>182</v>
      </c>
      <c r="J273" s="43" t="s">
        <v>436</v>
      </c>
      <c r="K273" s="61"/>
      <c r="L273" s="188"/>
      <c r="M273" s="188"/>
      <c r="N273" s="188"/>
      <c r="O273" s="188"/>
    </row>
    <row r="274" spans="1:15" s="40" customFormat="1" ht="36" customHeight="1">
      <c r="A274" s="189" t="s">
        <v>183</v>
      </c>
      <c r="B274" s="189"/>
      <c r="C274" s="189"/>
      <c r="D274" s="189"/>
      <c r="E274" s="189"/>
      <c r="F274" s="189"/>
      <c r="G274" s="189"/>
      <c r="H274" s="189"/>
      <c r="I274" s="60" t="s">
        <v>184</v>
      </c>
      <c r="J274" s="43" t="s">
        <v>436</v>
      </c>
      <c r="K274" s="61"/>
      <c r="L274" s="188"/>
      <c r="M274" s="188"/>
      <c r="N274" s="188"/>
      <c r="O274" s="188"/>
    </row>
    <row r="275" spans="1:15" s="40" customFormat="1" ht="29.25" customHeight="1">
      <c r="A275" s="189" t="s">
        <v>185</v>
      </c>
      <c r="B275" s="189"/>
      <c r="C275" s="189"/>
      <c r="D275" s="189"/>
      <c r="E275" s="189"/>
      <c r="F275" s="189"/>
      <c r="G275" s="189"/>
      <c r="H275" s="189"/>
      <c r="I275" s="60" t="s">
        <v>186</v>
      </c>
      <c r="J275" s="43" t="s">
        <v>436</v>
      </c>
      <c r="K275" s="61"/>
      <c r="L275" s="188"/>
      <c r="M275" s="188"/>
      <c r="N275" s="188"/>
      <c r="O275" s="188"/>
    </row>
    <row r="276" spans="1:15" s="40" customFormat="1" ht="18" customHeight="1">
      <c r="A276" s="189" t="s">
        <v>187</v>
      </c>
      <c r="B276" s="189"/>
      <c r="C276" s="189"/>
      <c r="D276" s="189"/>
      <c r="E276" s="189"/>
      <c r="F276" s="189"/>
      <c r="G276" s="189"/>
      <c r="H276" s="189"/>
      <c r="I276" s="60" t="s">
        <v>188</v>
      </c>
      <c r="J276" s="43" t="s">
        <v>436</v>
      </c>
      <c r="K276" s="61"/>
      <c r="L276" s="188"/>
      <c r="M276" s="188"/>
      <c r="N276" s="188"/>
      <c r="O276" s="188"/>
    </row>
    <row r="277" spans="1:15" s="40" customFormat="1" ht="30" customHeight="1">
      <c r="A277" s="189" t="s">
        <v>189</v>
      </c>
      <c r="B277" s="189"/>
      <c r="C277" s="189"/>
      <c r="D277" s="189"/>
      <c r="E277" s="189"/>
      <c r="F277" s="189"/>
      <c r="G277" s="189"/>
      <c r="H277" s="189"/>
      <c r="I277" s="60" t="s">
        <v>190</v>
      </c>
      <c r="J277" s="43" t="s">
        <v>283</v>
      </c>
      <c r="K277" s="61"/>
      <c r="L277" s="188"/>
      <c r="M277" s="188"/>
      <c r="N277" s="188"/>
      <c r="O277" s="188"/>
    </row>
    <row r="278" spans="1:15" s="40" customFormat="1" ht="18" customHeight="1">
      <c r="A278" s="189" t="s">
        <v>191</v>
      </c>
      <c r="B278" s="189"/>
      <c r="C278" s="189"/>
      <c r="D278" s="189"/>
      <c r="E278" s="189"/>
      <c r="F278" s="189"/>
      <c r="G278" s="189"/>
      <c r="H278" s="189"/>
      <c r="I278" s="60" t="s">
        <v>192</v>
      </c>
      <c r="J278" s="43" t="s">
        <v>442</v>
      </c>
      <c r="K278" s="61"/>
      <c r="L278" s="188"/>
      <c r="M278" s="188"/>
      <c r="N278" s="188"/>
      <c r="O278" s="188"/>
    </row>
    <row r="279" spans="1:15" s="40" customFormat="1" ht="18" customHeight="1">
      <c r="A279" s="189" t="s">
        <v>193</v>
      </c>
      <c r="B279" s="189"/>
      <c r="C279" s="189"/>
      <c r="D279" s="189"/>
      <c r="E279" s="189"/>
      <c r="F279" s="189"/>
      <c r="G279" s="189"/>
      <c r="H279" s="189"/>
      <c r="I279" s="60" t="s">
        <v>194</v>
      </c>
      <c r="J279" s="43" t="s">
        <v>436</v>
      </c>
      <c r="K279" s="61"/>
      <c r="L279" s="188"/>
      <c r="M279" s="188"/>
      <c r="N279" s="188"/>
      <c r="O279" s="188"/>
    </row>
    <row r="280" spans="1:15" s="74" customFormat="1" ht="18" customHeight="1">
      <c r="A280" s="189" t="s">
        <v>195</v>
      </c>
      <c r="B280" s="189"/>
      <c r="C280" s="189"/>
      <c r="D280" s="189"/>
      <c r="E280" s="189"/>
      <c r="F280" s="189"/>
      <c r="G280" s="189"/>
      <c r="H280" s="189"/>
      <c r="I280" s="60" t="s">
        <v>196</v>
      </c>
      <c r="J280" s="43" t="s">
        <v>436</v>
      </c>
      <c r="K280" s="61"/>
      <c r="L280" s="188"/>
      <c r="M280" s="188"/>
      <c r="N280" s="188"/>
      <c r="O280" s="188"/>
    </row>
    <row r="281" spans="1:15" s="74" customFormat="1" ht="18" customHeight="1">
      <c r="A281" s="189" t="s">
        <v>197</v>
      </c>
      <c r="B281" s="189"/>
      <c r="C281" s="189"/>
      <c r="D281" s="189"/>
      <c r="E281" s="189"/>
      <c r="F281" s="189"/>
      <c r="G281" s="189"/>
      <c r="H281" s="189"/>
      <c r="I281" s="60" t="s">
        <v>198</v>
      </c>
      <c r="J281" s="43" t="s">
        <v>436</v>
      </c>
      <c r="K281" s="61"/>
      <c r="L281" s="189"/>
      <c r="M281" s="189"/>
      <c r="N281" s="189"/>
      <c r="O281" s="189"/>
    </row>
    <row r="282" ht="15" customHeight="1"/>
    <row r="283" ht="60" customHeight="1" hidden="1"/>
    <row r="284" spans="1:15" ht="95.25" customHeight="1">
      <c r="A284" s="190" t="s">
        <v>446</v>
      </c>
      <c r="B284" s="191"/>
      <c r="C284" s="191"/>
      <c r="D284" s="191"/>
      <c r="E284" s="191"/>
      <c r="F284" s="191"/>
      <c r="G284" s="191"/>
      <c r="H284" s="191"/>
      <c r="I284" s="191"/>
      <c r="J284" s="191"/>
      <c r="K284" s="191"/>
      <c r="L284" s="191"/>
      <c r="M284" s="191"/>
      <c r="N284" s="191"/>
      <c r="O284" s="191"/>
    </row>
    <row r="285" spans="1:15" ht="12.75">
      <c r="A285" s="193"/>
      <c r="B285" s="193"/>
      <c r="C285" s="193"/>
      <c r="D285" s="193"/>
      <c r="E285" s="193"/>
      <c r="F285" s="193"/>
      <c r="G285" s="193"/>
      <c r="H285" s="193"/>
      <c r="I285" s="193"/>
      <c r="J285" s="193"/>
      <c r="K285" s="193"/>
      <c r="L285" s="193"/>
      <c r="M285" s="193"/>
      <c r="N285" s="193"/>
      <c r="O285" s="193"/>
    </row>
    <row r="286" spans="1:15" ht="12.75">
      <c r="A286" s="192" t="s">
        <v>234</v>
      </c>
      <c r="B286" s="192"/>
      <c r="C286" s="192"/>
      <c r="D286" s="192"/>
      <c r="E286" s="192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</row>
    <row r="287" spans="1:15" s="40" customFormat="1" ht="43.5" customHeight="1">
      <c r="A287" s="188" t="s">
        <v>228</v>
      </c>
      <c r="B287" s="188" t="s">
        <v>269</v>
      </c>
      <c r="C287" s="188" t="s">
        <v>278</v>
      </c>
      <c r="D287" s="41" t="s">
        <v>229</v>
      </c>
      <c r="E287" s="188" t="s">
        <v>230</v>
      </c>
      <c r="F287" s="188" t="s">
        <v>270</v>
      </c>
      <c r="G287" s="188"/>
      <c r="H287" s="188"/>
      <c r="I287" s="188"/>
      <c r="J287" s="188" t="s">
        <v>227</v>
      </c>
      <c r="K287" s="188"/>
      <c r="L287" s="188" t="s">
        <v>231</v>
      </c>
      <c r="M287" s="188"/>
      <c r="N287" s="188"/>
      <c r="O287" s="188"/>
    </row>
    <row r="288" spans="1:15" s="40" customFormat="1" ht="101.25" customHeight="1">
      <c r="A288" s="188"/>
      <c r="B288" s="188"/>
      <c r="C288" s="188"/>
      <c r="D288" s="41" t="s">
        <v>284</v>
      </c>
      <c r="E288" s="188"/>
      <c r="F288" s="41" t="s">
        <v>277</v>
      </c>
      <c r="G288" s="41" t="s">
        <v>275</v>
      </c>
      <c r="H288" s="41" t="s">
        <v>276</v>
      </c>
      <c r="I288" s="41" t="s">
        <v>232</v>
      </c>
      <c r="J288" s="41" t="s">
        <v>233</v>
      </c>
      <c r="K288" s="41" t="s">
        <v>274</v>
      </c>
      <c r="L288" s="41" t="s">
        <v>277</v>
      </c>
      <c r="M288" s="41" t="s">
        <v>275</v>
      </c>
      <c r="N288" s="41" t="s">
        <v>276</v>
      </c>
      <c r="O288" s="41" t="s">
        <v>232</v>
      </c>
    </row>
    <row r="289" spans="1:15" s="42" customFormat="1" ht="15">
      <c r="A289" s="96">
        <v>1</v>
      </c>
      <c r="B289" s="96">
        <v>2</v>
      </c>
      <c r="C289" s="96">
        <v>3</v>
      </c>
      <c r="D289" s="96">
        <v>4</v>
      </c>
      <c r="E289" s="96">
        <v>5</v>
      </c>
      <c r="F289" s="96">
        <v>6</v>
      </c>
      <c r="G289" s="96">
        <v>7</v>
      </c>
      <c r="H289" s="96">
        <v>8</v>
      </c>
      <c r="I289" s="96">
        <v>9</v>
      </c>
      <c r="J289" s="96">
        <v>10</v>
      </c>
      <c r="K289" s="96">
        <v>11</v>
      </c>
      <c r="L289" s="96">
        <v>12</v>
      </c>
      <c r="M289" s="96">
        <v>13</v>
      </c>
      <c r="N289" s="96">
        <v>14</v>
      </c>
      <c r="O289" s="96">
        <v>15</v>
      </c>
    </row>
    <row r="290" spans="1:15" s="39" customFormat="1" ht="78.75">
      <c r="A290" s="95" t="s">
        <v>220</v>
      </c>
      <c r="B290" s="38"/>
      <c r="C290" s="38"/>
      <c r="D290" s="47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</row>
    <row r="291" spans="1:15" s="39" customFormat="1" ht="26.25" customHeight="1">
      <c r="A291" s="44" t="s">
        <v>273</v>
      </c>
      <c r="B291" s="38"/>
      <c r="C291" s="38" t="s">
        <v>285</v>
      </c>
      <c r="D291" s="59"/>
      <c r="E291" s="45"/>
      <c r="F291" s="45">
        <f>SUM(F292:F298)</f>
        <v>0</v>
      </c>
      <c r="G291" s="45">
        <f>SUM(G292:G298)</f>
        <v>0</v>
      </c>
      <c r="H291" s="45">
        <f aca="true" t="shared" si="0" ref="H291:O291">SUM(H292:H298)</f>
        <v>0</v>
      </c>
      <c r="I291" s="45">
        <f t="shared" si="0"/>
        <v>0</v>
      </c>
      <c r="J291" s="45">
        <f t="shared" si="0"/>
        <v>0</v>
      </c>
      <c r="K291" s="45">
        <f t="shared" si="0"/>
        <v>0</v>
      </c>
      <c r="L291" s="45">
        <f t="shared" si="0"/>
        <v>0</v>
      </c>
      <c r="M291" s="45">
        <f t="shared" si="0"/>
        <v>0</v>
      </c>
      <c r="N291" s="45">
        <f t="shared" si="0"/>
        <v>0</v>
      </c>
      <c r="O291" s="45">
        <f t="shared" si="0"/>
        <v>0</v>
      </c>
    </row>
    <row r="292" spans="1:15" s="39" customFormat="1" ht="18" customHeight="1">
      <c r="A292" s="46"/>
      <c r="B292" s="52">
        <v>1</v>
      </c>
      <c r="C292" s="43"/>
      <c r="D292" s="54"/>
      <c r="E292" s="43"/>
      <c r="F292" s="58"/>
      <c r="G292" s="58"/>
      <c r="H292" s="58"/>
      <c r="I292" s="58"/>
      <c r="J292" s="58"/>
      <c r="K292" s="58"/>
      <c r="L292" s="58"/>
      <c r="M292" s="58"/>
      <c r="N292" s="58"/>
      <c r="O292" s="58"/>
    </row>
    <row r="293" spans="1:15" s="39" customFormat="1" ht="18" customHeight="1">
      <c r="A293" s="46"/>
      <c r="B293" s="52">
        <v>2</v>
      </c>
      <c r="C293" s="43"/>
      <c r="D293" s="54"/>
      <c r="E293" s="43"/>
      <c r="F293" s="58"/>
      <c r="G293" s="58"/>
      <c r="H293" s="58"/>
      <c r="I293" s="58"/>
      <c r="J293" s="58"/>
      <c r="K293" s="58"/>
      <c r="L293" s="58"/>
      <c r="M293" s="58"/>
      <c r="N293" s="58"/>
      <c r="O293" s="58"/>
    </row>
    <row r="294" spans="1:15" s="39" customFormat="1" ht="18" customHeight="1">
      <c r="A294" s="46"/>
      <c r="B294" s="52">
        <v>3</v>
      </c>
      <c r="C294" s="43"/>
      <c r="D294" s="54"/>
      <c r="E294" s="43"/>
      <c r="F294" s="58"/>
      <c r="G294" s="58"/>
      <c r="H294" s="58"/>
      <c r="I294" s="58"/>
      <c r="J294" s="58"/>
      <c r="K294" s="58"/>
      <c r="L294" s="58"/>
      <c r="M294" s="58"/>
      <c r="N294" s="58"/>
      <c r="O294" s="58"/>
    </row>
    <row r="295" spans="1:15" s="39" customFormat="1" ht="18" customHeight="1">
      <c r="A295" s="46"/>
      <c r="B295" s="43">
        <v>4</v>
      </c>
      <c r="C295" s="43"/>
      <c r="D295" s="54"/>
      <c r="E295" s="43"/>
      <c r="F295" s="58"/>
      <c r="G295" s="58"/>
      <c r="H295" s="58"/>
      <c r="I295" s="58"/>
      <c r="J295" s="58"/>
      <c r="K295" s="58"/>
      <c r="L295" s="58"/>
      <c r="M295" s="58"/>
      <c r="N295" s="58"/>
      <c r="O295" s="58"/>
    </row>
    <row r="296" spans="1:15" s="39" customFormat="1" ht="18" customHeight="1">
      <c r="A296" s="46"/>
      <c r="B296" s="43">
        <v>5</v>
      </c>
      <c r="C296" s="43"/>
      <c r="D296" s="56"/>
      <c r="E296" s="43"/>
      <c r="F296" s="58"/>
      <c r="G296" s="58"/>
      <c r="H296" s="58"/>
      <c r="I296" s="58"/>
      <c r="J296" s="58"/>
      <c r="K296" s="58"/>
      <c r="L296" s="58"/>
      <c r="M296" s="58"/>
      <c r="N296" s="58"/>
      <c r="O296" s="58"/>
    </row>
    <row r="297" spans="1:15" s="42" customFormat="1" ht="18" customHeight="1">
      <c r="A297" s="46"/>
      <c r="B297" s="43">
        <v>6</v>
      </c>
      <c r="C297" s="43"/>
      <c r="D297" s="56"/>
      <c r="E297" s="43"/>
      <c r="F297" s="58"/>
      <c r="G297" s="58"/>
      <c r="H297" s="58"/>
      <c r="I297" s="58"/>
      <c r="J297" s="58"/>
      <c r="K297" s="58"/>
      <c r="L297" s="58"/>
      <c r="M297" s="58"/>
      <c r="N297" s="58"/>
      <c r="O297" s="58"/>
    </row>
    <row r="298" spans="1:15" s="42" customFormat="1" ht="23.25" customHeight="1">
      <c r="A298" s="61" t="s">
        <v>282</v>
      </c>
      <c r="B298" s="43">
        <v>7</v>
      </c>
      <c r="C298" s="43"/>
      <c r="D298" s="55"/>
      <c r="E298" s="50"/>
      <c r="F298" s="58"/>
      <c r="G298" s="58"/>
      <c r="H298" s="58"/>
      <c r="I298" s="58"/>
      <c r="J298" s="58"/>
      <c r="K298" s="58"/>
      <c r="L298" s="58"/>
      <c r="M298" s="58"/>
      <c r="N298" s="58"/>
      <c r="O298" s="58"/>
    </row>
    <row r="299" spans="1:15" s="39" customFormat="1" ht="15">
      <c r="A299" s="53" t="s">
        <v>279</v>
      </c>
      <c r="B299" s="43"/>
      <c r="C299" s="38"/>
      <c r="D299" s="48"/>
      <c r="E299" s="43"/>
      <c r="F299" s="58"/>
      <c r="G299" s="58"/>
      <c r="H299" s="58"/>
      <c r="I299" s="58"/>
      <c r="J299" s="58"/>
      <c r="K299" s="58"/>
      <c r="L299" s="58"/>
      <c r="M299" s="58"/>
      <c r="N299" s="58"/>
      <c r="O299" s="58"/>
    </row>
    <row r="300" spans="1:15" s="39" customFormat="1" ht="57">
      <c r="A300" s="44" t="s">
        <v>271</v>
      </c>
      <c r="B300" s="50"/>
      <c r="C300" s="50"/>
      <c r="D300" s="56"/>
      <c r="E300" s="56"/>
      <c r="F300" s="56"/>
      <c r="G300" s="58"/>
      <c r="H300" s="58"/>
      <c r="I300" s="58"/>
      <c r="J300" s="58"/>
      <c r="K300" s="58"/>
      <c r="L300" s="58"/>
      <c r="M300" s="58"/>
      <c r="N300" s="57"/>
      <c r="O300" s="57"/>
    </row>
    <row r="301" spans="1:15" s="39" customFormat="1" ht="57">
      <c r="A301" s="44" t="s">
        <v>272</v>
      </c>
      <c r="B301" s="50"/>
      <c r="C301" s="50"/>
      <c r="D301" s="56"/>
      <c r="E301" s="56"/>
      <c r="F301" s="56"/>
      <c r="G301" s="58"/>
      <c r="H301" s="58"/>
      <c r="I301" s="58"/>
      <c r="J301" s="58"/>
      <c r="K301" s="58"/>
      <c r="L301" s="58"/>
      <c r="M301" s="58"/>
      <c r="N301" s="56"/>
      <c r="O301" s="56"/>
    </row>
    <row r="302" spans="1:15" s="39" customFormat="1" ht="15">
      <c r="A302" s="51" t="s">
        <v>281</v>
      </c>
      <c r="B302" s="50"/>
      <c r="C302" s="50"/>
      <c r="D302" s="56"/>
      <c r="E302" s="56"/>
      <c r="F302" s="56"/>
      <c r="G302" s="58"/>
      <c r="H302" s="58"/>
      <c r="I302" s="58"/>
      <c r="J302" s="58"/>
      <c r="K302" s="58"/>
      <c r="L302" s="58"/>
      <c r="M302" s="58"/>
      <c r="N302" s="56"/>
      <c r="O302" s="56"/>
    </row>
    <row r="303" spans="1:15" s="39" customFormat="1" ht="15">
      <c r="A303" s="49"/>
      <c r="B303" s="50"/>
      <c r="C303" s="50"/>
      <c r="D303" s="50"/>
      <c r="E303" s="50"/>
      <c r="F303" s="58"/>
      <c r="G303" s="58"/>
      <c r="H303" s="58"/>
      <c r="I303" s="58"/>
      <c r="J303" s="58"/>
      <c r="K303" s="58"/>
      <c r="L303" s="58"/>
      <c r="M303" s="58"/>
      <c r="N303" s="58"/>
      <c r="O303" s="58"/>
    </row>
    <row r="306" spans="1:15" s="64" customFormat="1" ht="40.5" customHeight="1">
      <c r="A306" s="251" t="s">
        <v>201</v>
      </c>
      <c r="B306" s="251"/>
      <c r="C306" s="251"/>
      <c r="D306" s="251"/>
      <c r="E306" s="251"/>
      <c r="F306" s="251"/>
      <c r="G306" s="251"/>
      <c r="H306" s="251"/>
      <c r="I306" s="251"/>
      <c r="J306" s="251"/>
      <c r="K306" s="251"/>
      <c r="L306" s="251"/>
      <c r="M306" s="251"/>
      <c r="N306" s="251"/>
      <c r="O306" s="251"/>
    </row>
    <row r="307" spans="1:13" s="64" customFormat="1" ht="12.75">
      <c r="A307" s="207"/>
      <c r="B307" s="207"/>
      <c r="C307" s="207"/>
      <c r="D307" s="207"/>
      <c r="E307" s="207"/>
      <c r="F307" s="207"/>
      <c r="G307" s="207"/>
      <c r="H307" s="207"/>
      <c r="I307" s="207"/>
      <c r="J307" s="207"/>
      <c r="K307" s="207"/>
      <c r="L307" s="79"/>
      <c r="M307" s="79"/>
    </row>
    <row r="308" spans="1:15" s="64" customFormat="1" ht="12.75">
      <c r="A308" s="252" t="s">
        <v>234</v>
      </c>
      <c r="B308" s="252"/>
      <c r="C308" s="252"/>
      <c r="D308" s="252"/>
      <c r="E308" s="252"/>
      <c r="F308" s="252"/>
      <c r="G308" s="252"/>
      <c r="H308" s="252"/>
      <c r="I308" s="252"/>
      <c r="J308" s="252"/>
      <c r="K308" s="252"/>
      <c r="L308" s="252"/>
      <c r="M308" s="252"/>
      <c r="N308" s="252"/>
      <c r="O308" s="252"/>
    </row>
    <row r="309" spans="1:15" s="80" customFormat="1" ht="30.75" customHeight="1">
      <c r="A309" s="195" t="s">
        <v>202</v>
      </c>
      <c r="B309" s="196"/>
      <c r="C309" s="196"/>
      <c r="D309" s="196"/>
      <c r="E309" s="197"/>
      <c r="F309" s="194" t="s">
        <v>269</v>
      </c>
      <c r="G309" s="194" t="s">
        <v>203</v>
      </c>
      <c r="H309" s="194" t="s">
        <v>229</v>
      </c>
      <c r="I309" s="194" t="s">
        <v>204</v>
      </c>
      <c r="J309" s="253" t="s">
        <v>205</v>
      </c>
      <c r="K309" s="254"/>
      <c r="L309" s="254"/>
      <c r="M309" s="254"/>
      <c r="N309" s="255"/>
      <c r="O309" s="256" t="s">
        <v>206</v>
      </c>
    </row>
    <row r="310" spans="1:15" s="80" customFormat="1" ht="75">
      <c r="A310" s="198"/>
      <c r="B310" s="199"/>
      <c r="C310" s="199"/>
      <c r="D310" s="199"/>
      <c r="E310" s="200"/>
      <c r="F310" s="194"/>
      <c r="G310" s="194"/>
      <c r="H310" s="194"/>
      <c r="I310" s="194"/>
      <c r="J310" s="68" t="s">
        <v>207</v>
      </c>
      <c r="K310" s="68" t="s">
        <v>208</v>
      </c>
      <c r="L310" s="68" t="s">
        <v>209</v>
      </c>
      <c r="M310" s="68" t="s">
        <v>210</v>
      </c>
      <c r="N310" s="68" t="s">
        <v>211</v>
      </c>
      <c r="O310" s="257"/>
    </row>
    <row r="311" spans="1:15" s="94" customFormat="1" ht="15">
      <c r="A311" s="258">
        <v>1</v>
      </c>
      <c r="B311" s="258"/>
      <c r="C311" s="258"/>
      <c r="D311" s="258"/>
      <c r="E311" s="258"/>
      <c r="F311" s="93">
        <v>2</v>
      </c>
      <c r="G311" s="93">
        <v>3</v>
      </c>
      <c r="H311" s="93">
        <v>4</v>
      </c>
      <c r="I311" s="93">
        <v>5</v>
      </c>
      <c r="J311" s="93">
        <v>6</v>
      </c>
      <c r="K311" s="93">
        <v>7</v>
      </c>
      <c r="L311" s="93">
        <v>8</v>
      </c>
      <c r="M311" s="93">
        <v>9</v>
      </c>
      <c r="N311" s="93">
        <v>10</v>
      </c>
      <c r="O311" s="93">
        <v>11</v>
      </c>
    </row>
    <row r="312" spans="1:15" s="83" customFormat="1" ht="18.75">
      <c r="A312" s="246" t="s">
        <v>219</v>
      </c>
      <c r="B312" s="246"/>
      <c r="C312" s="246"/>
      <c r="D312" s="246"/>
      <c r="E312" s="246"/>
      <c r="F312" s="81"/>
      <c r="G312" s="82"/>
      <c r="H312" s="82"/>
      <c r="I312" s="82"/>
      <c r="J312" s="82"/>
      <c r="K312" s="82"/>
      <c r="L312" s="82"/>
      <c r="M312" s="82"/>
      <c r="N312" s="82"/>
      <c r="O312" s="82"/>
    </row>
    <row r="313" spans="1:15" s="83" customFormat="1" ht="14.25" customHeight="1">
      <c r="A313" s="202"/>
      <c r="B313" s="202"/>
      <c r="C313" s="202"/>
      <c r="D313" s="202"/>
      <c r="E313" s="202"/>
      <c r="F313" s="84">
        <v>1</v>
      </c>
      <c r="G313" s="84" t="s">
        <v>285</v>
      </c>
      <c r="H313" s="84"/>
      <c r="I313" s="84"/>
      <c r="J313" s="84"/>
      <c r="K313" s="84"/>
      <c r="L313" s="84"/>
      <c r="M313" s="84"/>
      <c r="N313" s="84"/>
      <c r="O313" s="84"/>
    </row>
    <row r="314" spans="1:15" s="83" customFormat="1" ht="14.25" customHeight="1">
      <c r="A314" s="202"/>
      <c r="B314" s="202"/>
      <c r="C314" s="202"/>
      <c r="D314" s="202"/>
      <c r="E314" s="202"/>
      <c r="F314" s="84">
        <v>2</v>
      </c>
      <c r="G314" s="84" t="s">
        <v>285</v>
      </c>
      <c r="H314" s="84"/>
      <c r="I314" s="84"/>
      <c r="J314" s="84"/>
      <c r="K314" s="84"/>
      <c r="L314" s="84"/>
      <c r="M314" s="84"/>
      <c r="N314" s="84"/>
      <c r="O314" s="84"/>
    </row>
    <row r="315" spans="1:15" s="83" customFormat="1" ht="14.25" customHeight="1">
      <c r="A315" s="202"/>
      <c r="B315" s="202"/>
      <c r="C315" s="202"/>
      <c r="D315" s="202"/>
      <c r="E315" s="202"/>
      <c r="F315" s="84">
        <v>3</v>
      </c>
      <c r="G315" s="84" t="s">
        <v>285</v>
      </c>
      <c r="H315" s="84"/>
      <c r="I315" s="84"/>
      <c r="J315" s="84"/>
      <c r="K315" s="84"/>
      <c r="L315" s="84"/>
      <c r="M315" s="84"/>
      <c r="N315" s="84"/>
      <c r="O315" s="84"/>
    </row>
    <row r="316" spans="1:15" s="83" customFormat="1" ht="14.25" customHeight="1">
      <c r="A316" s="203"/>
      <c r="B316" s="203"/>
      <c r="C316" s="203"/>
      <c r="D316" s="203"/>
      <c r="E316" s="203"/>
      <c r="F316" s="84">
        <v>4</v>
      </c>
      <c r="G316" s="84" t="s">
        <v>285</v>
      </c>
      <c r="H316" s="84"/>
      <c r="I316" s="84"/>
      <c r="J316" s="84"/>
      <c r="K316" s="84"/>
      <c r="L316" s="84"/>
      <c r="M316" s="84"/>
      <c r="N316" s="84"/>
      <c r="O316" s="84"/>
    </row>
    <row r="317" spans="1:15" s="83" customFormat="1" ht="14.25" customHeight="1">
      <c r="A317" s="203"/>
      <c r="B317" s="203"/>
      <c r="C317" s="203"/>
      <c r="D317" s="203"/>
      <c r="E317" s="203"/>
      <c r="F317" s="84">
        <v>5</v>
      </c>
      <c r="G317" s="84" t="s">
        <v>285</v>
      </c>
      <c r="H317" s="84"/>
      <c r="I317" s="84"/>
      <c r="J317" s="84"/>
      <c r="K317" s="84"/>
      <c r="L317" s="84"/>
      <c r="M317" s="84"/>
      <c r="N317" s="84"/>
      <c r="O317" s="84"/>
    </row>
    <row r="318" spans="1:11" s="83" customFormat="1" ht="18.75">
      <c r="A318" s="85"/>
      <c r="B318" s="86"/>
      <c r="C318" s="85"/>
      <c r="D318" s="85"/>
      <c r="E318" s="85"/>
      <c r="F318" s="85"/>
      <c r="G318" s="85"/>
      <c r="H318" s="85"/>
      <c r="I318" s="85"/>
      <c r="J318" s="85"/>
      <c r="K318" s="85"/>
    </row>
    <row r="319" spans="1:11" s="83" customFormat="1" ht="18.75">
      <c r="A319" s="85"/>
      <c r="B319" s="86"/>
      <c r="C319" s="85"/>
      <c r="D319" s="85"/>
      <c r="E319" s="85"/>
      <c r="F319" s="85"/>
      <c r="G319" s="85"/>
      <c r="H319" s="85"/>
      <c r="I319" s="85"/>
      <c r="J319" s="85"/>
      <c r="K319" s="85"/>
    </row>
    <row r="320" spans="1:11" s="83" customFormat="1" ht="18.75">
      <c r="A320" s="85"/>
      <c r="B320" s="86"/>
      <c r="C320" s="85"/>
      <c r="D320" s="85"/>
      <c r="E320" s="85"/>
      <c r="F320" s="85"/>
      <c r="G320" s="85"/>
      <c r="H320" s="85"/>
      <c r="I320" s="85"/>
      <c r="J320" s="85"/>
      <c r="K320" s="85"/>
    </row>
    <row r="321" spans="1:11" s="83" customFormat="1" ht="18.75">
      <c r="A321" s="85"/>
      <c r="B321" s="86"/>
      <c r="C321" s="85"/>
      <c r="D321" s="85"/>
      <c r="E321" s="85"/>
      <c r="F321" s="85"/>
      <c r="G321" s="85"/>
      <c r="H321" s="85"/>
      <c r="I321" s="85"/>
      <c r="J321" s="85"/>
      <c r="K321" s="85"/>
    </row>
    <row r="322" spans="1:11" s="83" customFormat="1" ht="18.75">
      <c r="A322" s="85"/>
      <c r="B322" s="86"/>
      <c r="C322" s="85"/>
      <c r="D322" s="85"/>
      <c r="E322" s="85"/>
      <c r="F322" s="85"/>
      <c r="G322" s="85"/>
      <c r="H322" s="85"/>
      <c r="I322" s="85"/>
      <c r="J322" s="85"/>
      <c r="K322" s="85"/>
    </row>
    <row r="323" spans="1:14" s="83" customFormat="1" ht="88.5" customHeight="1">
      <c r="A323" s="249" t="s">
        <v>212</v>
      </c>
      <c r="B323" s="249"/>
      <c r="C323" s="249"/>
      <c r="D323" s="249"/>
      <c r="E323" s="249"/>
      <c r="F323" s="201" t="s">
        <v>11</v>
      </c>
      <c r="G323" s="201"/>
      <c r="H323" s="201"/>
      <c r="I323" s="85"/>
      <c r="J323" s="247" t="s">
        <v>14</v>
      </c>
      <c r="K323" s="247"/>
      <c r="L323" s="85"/>
      <c r="M323" s="98"/>
      <c r="N323" s="98"/>
    </row>
    <row r="324" spans="1:14" s="89" customFormat="1" ht="12">
      <c r="A324" s="87"/>
      <c r="F324" s="250" t="s">
        <v>213</v>
      </c>
      <c r="G324" s="250"/>
      <c r="H324" s="250"/>
      <c r="I324" s="88"/>
      <c r="J324" s="88" t="s">
        <v>214</v>
      </c>
      <c r="K324" s="88"/>
      <c r="L324" s="87"/>
      <c r="M324" s="88" t="s">
        <v>215</v>
      </c>
      <c r="N324" s="88"/>
    </row>
    <row r="325" spans="1:11" s="83" customFormat="1" ht="18.75">
      <c r="A325" s="85"/>
      <c r="B325" s="86"/>
      <c r="C325" s="85"/>
      <c r="D325" s="85"/>
      <c r="E325" s="85"/>
      <c r="F325" s="85"/>
      <c r="G325" s="85"/>
      <c r="H325" s="85"/>
      <c r="I325" s="85"/>
      <c r="J325" s="85"/>
      <c r="K325" s="85"/>
    </row>
    <row r="326" spans="1:11" s="83" customFormat="1" ht="18.75">
      <c r="A326" s="85"/>
      <c r="B326" s="86"/>
      <c r="C326" s="85"/>
      <c r="D326" s="85"/>
      <c r="E326" s="85"/>
      <c r="F326" s="85"/>
      <c r="G326" s="85"/>
      <c r="H326" s="85"/>
      <c r="I326" s="85"/>
      <c r="J326" s="85"/>
      <c r="K326" s="85"/>
    </row>
    <row r="327" spans="1:11" s="83" customFormat="1" ht="32.25">
      <c r="A327" s="90" t="s">
        <v>217</v>
      </c>
      <c r="B327" s="247" t="s">
        <v>445</v>
      </c>
      <c r="C327" s="247"/>
      <c r="D327" s="247"/>
      <c r="E327" s="85"/>
      <c r="F327" s="248" t="s">
        <v>451</v>
      </c>
      <c r="G327" s="247"/>
      <c r="H327" s="85"/>
      <c r="I327" s="85"/>
      <c r="J327" s="85"/>
      <c r="K327" s="85"/>
    </row>
    <row r="328" spans="1:11" s="92" customFormat="1" ht="14.25">
      <c r="A328" s="91"/>
      <c r="B328" s="250" t="s">
        <v>218</v>
      </c>
      <c r="C328" s="250"/>
      <c r="D328" s="250"/>
      <c r="E328" s="87"/>
      <c r="F328" s="250" t="s">
        <v>216</v>
      </c>
      <c r="G328" s="250"/>
      <c r="H328" s="91"/>
      <c r="I328" s="91"/>
      <c r="J328" s="91"/>
      <c r="K328" s="91"/>
    </row>
  </sheetData>
  <sheetProtection/>
  <mergeCells count="788">
    <mergeCell ref="B287:B288"/>
    <mergeCell ref="J323:K323"/>
    <mergeCell ref="B328:D328"/>
    <mergeCell ref="F328:G328"/>
    <mergeCell ref="A306:O306"/>
    <mergeCell ref="A308:O308"/>
    <mergeCell ref="J309:N309"/>
    <mergeCell ref="O309:O310"/>
    <mergeCell ref="A311:E311"/>
    <mergeCell ref="F324:H324"/>
    <mergeCell ref="A268:H268"/>
    <mergeCell ref="A269:H269"/>
    <mergeCell ref="A270:H270"/>
    <mergeCell ref="A271:H271"/>
    <mergeCell ref="B327:D327"/>
    <mergeCell ref="F327:G327"/>
    <mergeCell ref="A280:H280"/>
    <mergeCell ref="A281:H281"/>
    <mergeCell ref="H309:H310"/>
    <mergeCell ref="A323:E323"/>
    <mergeCell ref="A279:H279"/>
    <mergeCell ref="A272:H272"/>
    <mergeCell ref="A273:H273"/>
    <mergeCell ref="A274:H274"/>
    <mergeCell ref="A275:H275"/>
    <mergeCell ref="A276:H276"/>
    <mergeCell ref="A277:H277"/>
    <mergeCell ref="A278:H278"/>
    <mergeCell ref="A312:E312"/>
    <mergeCell ref="A258:H258"/>
    <mergeCell ref="A259:H259"/>
    <mergeCell ref="A266:H266"/>
    <mergeCell ref="A267:H267"/>
    <mergeCell ref="A260:H260"/>
    <mergeCell ref="A261:H261"/>
    <mergeCell ref="A262:H262"/>
    <mergeCell ref="A263:H263"/>
    <mergeCell ref="A264:H264"/>
    <mergeCell ref="A265:H265"/>
    <mergeCell ref="A252:H252"/>
    <mergeCell ref="A253:H253"/>
    <mergeCell ref="A254:H254"/>
    <mergeCell ref="A255:H255"/>
    <mergeCell ref="A256:H256"/>
    <mergeCell ref="A257:H257"/>
    <mergeCell ref="A246:H246"/>
    <mergeCell ref="A247:H247"/>
    <mergeCell ref="A248:H248"/>
    <mergeCell ref="A249:H249"/>
    <mergeCell ref="A250:H250"/>
    <mergeCell ref="A251:H251"/>
    <mergeCell ref="A240:H240"/>
    <mergeCell ref="A241:H241"/>
    <mergeCell ref="A242:H242"/>
    <mergeCell ref="A243:H243"/>
    <mergeCell ref="A244:H244"/>
    <mergeCell ref="A245:H245"/>
    <mergeCell ref="A234:H234"/>
    <mergeCell ref="A235:H235"/>
    <mergeCell ref="A236:H236"/>
    <mergeCell ref="A237:H237"/>
    <mergeCell ref="A238:H238"/>
    <mergeCell ref="A239:H239"/>
    <mergeCell ref="A228:H228"/>
    <mergeCell ref="A229:H229"/>
    <mergeCell ref="A230:H230"/>
    <mergeCell ref="A231:H231"/>
    <mergeCell ref="A232:H232"/>
    <mergeCell ref="A233:H233"/>
    <mergeCell ref="A222:H222"/>
    <mergeCell ref="A223:H223"/>
    <mergeCell ref="A224:H224"/>
    <mergeCell ref="A225:H225"/>
    <mergeCell ref="A226:H226"/>
    <mergeCell ref="A227:H227"/>
    <mergeCell ref="A216:H216"/>
    <mergeCell ref="A217:H217"/>
    <mergeCell ref="A218:H218"/>
    <mergeCell ref="A219:H219"/>
    <mergeCell ref="A220:H220"/>
    <mergeCell ref="A221:H221"/>
    <mergeCell ref="A210:H210"/>
    <mergeCell ref="A211:H211"/>
    <mergeCell ref="A212:H212"/>
    <mergeCell ref="A213:H213"/>
    <mergeCell ref="A214:H214"/>
    <mergeCell ref="A215:H215"/>
    <mergeCell ref="A204:H204"/>
    <mergeCell ref="A205:H205"/>
    <mergeCell ref="A206:H206"/>
    <mergeCell ref="A207:H207"/>
    <mergeCell ref="A208:H208"/>
    <mergeCell ref="A209:H209"/>
    <mergeCell ref="A198:H198"/>
    <mergeCell ref="A199:H199"/>
    <mergeCell ref="A200:H200"/>
    <mergeCell ref="A201:H201"/>
    <mergeCell ref="A202:H202"/>
    <mergeCell ref="A203:H203"/>
    <mergeCell ref="A192:H192"/>
    <mergeCell ref="A193:H193"/>
    <mergeCell ref="A194:H194"/>
    <mergeCell ref="A195:H195"/>
    <mergeCell ref="A196:H196"/>
    <mergeCell ref="A197:H197"/>
    <mergeCell ref="A186:H186"/>
    <mergeCell ref="A187:H187"/>
    <mergeCell ref="A188:H188"/>
    <mergeCell ref="A189:H189"/>
    <mergeCell ref="A190:H190"/>
    <mergeCell ref="A191:H191"/>
    <mergeCell ref="A180:H180"/>
    <mergeCell ref="A181:H181"/>
    <mergeCell ref="A182:H182"/>
    <mergeCell ref="A183:H183"/>
    <mergeCell ref="A184:H184"/>
    <mergeCell ref="A185:H185"/>
    <mergeCell ref="A174:H174"/>
    <mergeCell ref="A175:H175"/>
    <mergeCell ref="A176:H176"/>
    <mergeCell ref="A177:H177"/>
    <mergeCell ref="A178:H178"/>
    <mergeCell ref="A179:H179"/>
    <mergeCell ref="A168:H168"/>
    <mergeCell ref="A169:H169"/>
    <mergeCell ref="A170:H170"/>
    <mergeCell ref="A171:H171"/>
    <mergeCell ref="A172:H172"/>
    <mergeCell ref="A173:H173"/>
    <mergeCell ref="A162:H162"/>
    <mergeCell ref="A163:H163"/>
    <mergeCell ref="A164:H164"/>
    <mergeCell ref="A165:H165"/>
    <mergeCell ref="A166:H166"/>
    <mergeCell ref="A167:H167"/>
    <mergeCell ref="A156:H156"/>
    <mergeCell ref="A157:H157"/>
    <mergeCell ref="A158:H158"/>
    <mergeCell ref="A159:H159"/>
    <mergeCell ref="A160:H160"/>
    <mergeCell ref="A161:H161"/>
    <mergeCell ref="A150:H150"/>
    <mergeCell ref="A151:H151"/>
    <mergeCell ref="A152:H152"/>
    <mergeCell ref="A153:H153"/>
    <mergeCell ref="A154:H154"/>
    <mergeCell ref="A155:H155"/>
    <mergeCell ref="A144:H144"/>
    <mergeCell ref="A145:H145"/>
    <mergeCell ref="A146:H146"/>
    <mergeCell ref="A147:H147"/>
    <mergeCell ref="A148:H148"/>
    <mergeCell ref="A149:H149"/>
    <mergeCell ref="A138:H138"/>
    <mergeCell ref="A139:H139"/>
    <mergeCell ref="A140:H140"/>
    <mergeCell ref="A141:H141"/>
    <mergeCell ref="A142:H142"/>
    <mergeCell ref="A143:H143"/>
    <mergeCell ref="N280:O280"/>
    <mergeCell ref="N273:O273"/>
    <mergeCell ref="N274:O274"/>
    <mergeCell ref="N275:O275"/>
    <mergeCell ref="N276:O276"/>
    <mergeCell ref="N281:O281"/>
    <mergeCell ref="N277:O277"/>
    <mergeCell ref="N278:O278"/>
    <mergeCell ref="N268:O268"/>
    <mergeCell ref="N269:O269"/>
    <mergeCell ref="N270:O270"/>
    <mergeCell ref="N271:O271"/>
    <mergeCell ref="N272:O272"/>
    <mergeCell ref="N279:O279"/>
    <mergeCell ref="N262:O262"/>
    <mergeCell ref="N263:O263"/>
    <mergeCell ref="N264:O264"/>
    <mergeCell ref="N265:O265"/>
    <mergeCell ref="N266:O266"/>
    <mergeCell ref="N267:O267"/>
    <mergeCell ref="N256:O256"/>
    <mergeCell ref="N257:O257"/>
    <mergeCell ref="N258:O258"/>
    <mergeCell ref="N259:O259"/>
    <mergeCell ref="N260:O260"/>
    <mergeCell ref="N261:O261"/>
    <mergeCell ref="N250:O250"/>
    <mergeCell ref="N251:O251"/>
    <mergeCell ref="N252:O252"/>
    <mergeCell ref="N253:O253"/>
    <mergeCell ref="N254:O254"/>
    <mergeCell ref="N255:O255"/>
    <mergeCell ref="N244:O244"/>
    <mergeCell ref="N245:O245"/>
    <mergeCell ref="N246:O246"/>
    <mergeCell ref="N247:O247"/>
    <mergeCell ref="N248:O248"/>
    <mergeCell ref="N249:O249"/>
    <mergeCell ref="N238:O238"/>
    <mergeCell ref="N239:O239"/>
    <mergeCell ref="N240:O240"/>
    <mergeCell ref="N241:O241"/>
    <mergeCell ref="N242:O242"/>
    <mergeCell ref="N243:O243"/>
    <mergeCell ref="N232:O232"/>
    <mergeCell ref="N233:O233"/>
    <mergeCell ref="N234:O234"/>
    <mergeCell ref="N235:O235"/>
    <mergeCell ref="N236:O236"/>
    <mergeCell ref="N237:O237"/>
    <mergeCell ref="N226:O226"/>
    <mergeCell ref="N227:O227"/>
    <mergeCell ref="N228:O228"/>
    <mergeCell ref="N229:O229"/>
    <mergeCell ref="N230:O230"/>
    <mergeCell ref="N231:O231"/>
    <mergeCell ref="N220:O220"/>
    <mergeCell ref="N221:O221"/>
    <mergeCell ref="N222:O222"/>
    <mergeCell ref="N223:O223"/>
    <mergeCell ref="N224:O224"/>
    <mergeCell ref="N225:O225"/>
    <mergeCell ref="N214:O214"/>
    <mergeCell ref="N215:O215"/>
    <mergeCell ref="N216:O216"/>
    <mergeCell ref="N217:O217"/>
    <mergeCell ref="N218:O218"/>
    <mergeCell ref="N219:O219"/>
    <mergeCell ref="N208:O208"/>
    <mergeCell ref="N209:O209"/>
    <mergeCell ref="N210:O210"/>
    <mergeCell ref="N211:O211"/>
    <mergeCell ref="N212:O212"/>
    <mergeCell ref="N213:O213"/>
    <mergeCell ref="N202:O202"/>
    <mergeCell ref="N203:O203"/>
    <mergeCell ref="N204:O204"/>
    <mergeCell ref="N205:O205"/>
    <mergeCell ref="N206:O206"/>
    <mergeCell ref="N207:O207"/>
    <mergeCell ref="N196:O196"/>
    <mergeCell ref="N197:O197"/>
    <mergeCell ref="N198:O198"/>
    <mergeCell ref="N199:O199"/>
    <mergeCell ref="N200:O200"/>
    <mergeCell ref="N201:O201"/>
    <mergeCell ref="N190:O190"/>
    <mergeCell ref="N191:O191"/>
    <mergeCell ref="N192:O192"/>
    <mergeCell ref="N193:O193"/>
    <mergeCell ref="N194:O194"/>
    <mergeCell ref="N195:O195"/>
    <mergeCell ref="N184:O184"/>
    <mergeCell ref="N185:O185"/>
    <mergeCell ref="N186:O186"/>
    <mergeCell ref="N187:O187"/>
    <mergeCell ref="N188:O188"/>
    <mergeCell ref="N189:O189"/>
    <mergeCell ref="N178:O178"/>
    <mergeCell ref="N179:O179"/>
    <mergeCell ref="N180:O180"/>
    <mergeCell ref="N181:O181"/>
    <mergeCell ref="N182:O182"/>
    <mergeCell ref="N183:O183"/>
    <mergeCell ref="N172:O172"/>
    <mergeCell ref="N173:O173"/>
    <mergeCell ref="N174:O174"/>
    <mergeCell ref="N175:O175"/>
    <mergeCell ref="N176:O176"/>
    <mergeCell ref="N177:O177"/>
    <mergeCell ref="N166:O166"/>
    <mergeCell ref="N167:O167"/>
    <mergeCell ref="N168:O168"/>
    <mergeCell ref="N169:O169"/>
    <mergeCell ref="N170:O170"/>
    <mergeCell ref="N171:O171"/>
    <mergeCell ref="N160:O160"/>
    <mergeCell ref="N161:O161"/>
    <mergeCell ref="N162:O162"/>
    <mergeCell ref="N163:O163"/>
    <mergeCell ref="N164:O164"/>
    <mergeCell ref="N165:O165"/>
    <mergeCell ref="N154:O154"/>
    <mergeCell ref="N155:O155"/>
    <mergeCell ref="N156:O156"/>
    <mergeCell ref="N157:O157"/>
    <mergeCell ref="N158:O158"/>
    <mergeCell ref="N159:O159"/>
    <mergeCell ref="N148:O148"/>
    <mergeCell ref="N149:O149"/>
    <mergeCell ref="N150:O150"/>
    <mergeCell ref="N151:O151"/>
    <mergeCell ref="N152:O152"/>
    <mergeCell ref="N153:O153"/>
    <mergeCell ref="N142:O142"/>
    <mergeCell ref="N143:O143"/>
    <mergeCell ref="N144:O144"/>
    <mergeCell ref="N145:O145"/>
    <mergeCell ref="N146:O146"/>
    <mergeCell ref="N147:O147"/>
    <mergeCell ref="N136:O136"/>
    <mergeCell ref="N137:O137"/>
    <mergeCell ref="N138:O138"/>
    <mergeCell ref="N139:O139"/>
    <mergeCell ref="N140:O140"/>
    <mergeCell ref="N141:O141"/>
    <mergeCell ref="L276:M276"/>
    <mergeCell ref="L277:M277"/>
    <mergeCell ref="L278:M278"/>
    <mergeCell ref="L279:M279"/>
    <mergeCell ref="L280:M280"/>
    <mergeCell ref="L281:M281"/>
    <mergeCell ref="L270:M270"/>
    <mergeCell ref="L271:M271"/>
    <mergeCell ref="L272:M272"/>
    <mergeCell ref="L273:M273"/>
    <mergeCell ref="L274:M274"/>
    <mergeCell ref="L275:M275"/>
    <mergeCell ref="L264:M264"/>
    <mergeCell ref="L265:M265"/>
    <mergeCell ref="L266:M266"/>
    <mergeCell ref="L267:M267"/>
    <mergeCell ref="L268:M268"/>
    <mergeCell ref="L269:M269"/>
    <mergeCell ref="L258:M258"/>
    <mergeCell ref="L259:M259"/>
    <mergeCell ref="L260:M260"/>
    <mergeCell ref="L261:M261"/>
    <mergeCell ref="L262:M262"/>
    <mergeCell ref="L263:M263"/>
    <mergeCell ref="L252:M252"/>
    <mergeCell ref="L253:M253"/>
    <mergeCell ref="L254:M254"/>
    <mergeCell ref="L255:M255"/>
    <mergeCell ref="L256:M256"/>
    <mergeCell ref="L257:M257"/>
    <mergeCell ref="L246:M246"/>
    <mergeCell ref="L247:M247"/>
    <mergeCell ref="L248:M248"/>
    <mergeCell ref="L249:M249"/>
    <mergeCell ref="L250:M250"/>
    <mergeCell ref="L251:M251"/>
    <mergeCell ref="L240:M240"/>
    <mergeCell ref="L241:M241"/>
    <mergeCell ref="L242:M242"/>
    <mergeCell ref="L243:M243"/>
    <mergeCell ref="L244:M244"/>
    <mergeCell ref="L245:M245"/>
    <mergeCell ref="L234:M234"/>
    <mergeCell ref="L235:M235"/>
    <mergeCell ref="L236:M236"/>
    <mergeCell ref="L237:M237"/>
    <mergeCell ref="L238:M238"/>
    <mergeCell ref="L239:M239"/>
    <mergeCell ref="L228:M228"/>
    <mergeCell ref="L229:M229"/>
    <mergeCell ref="L230:M230"/>
    <mergeCell ref="L231:M231"/>
    <mergeCell ref="L232:M232"/>
    <mergeCell ref="L233:M233"/>
    <mergeCell ref="L222:M222"/>
    <mergeCell ref="L223:M223"/>
    <mergeCell ref="L224:M224"/>
    <mergeCell ref="L225:M225"/>
    <mergeCell ref="L226:M226"/>
    <mergeCell ref="L227:M227"/>
    <mergeCell ref="L216:M216"/>
    <mergeCell ref="L217:M217"/>
    <mergeCell ref="L218:M218"/>
    <mergeCell ref="L219:M219"/>
    <mergeCell ref="L220:M220"/>
    <mergeCell ref="L221:M221"/>
    <mergeCell ref="L210:M210"/>
    <mergeCell ref="L211:M211"/>
    <mergeCell ref="L212:M212"/>
    <mergeCell ref="L213:M213"/>
    <mergeCell ref="L214:M214"/>
    <mergeCell ref="L215:M215"/>
    <mergeCell ref="L204:M204"/>
    <mergeCell ref="L205:M205"/>
    <mergeCell ref="L206:M206"/>
    <mergeCell ref="L207:M207"/>
    <mergeCell ref="L208:M208"/>
    <mergeCell ref="L209:M209"/>
    <mergeCell ref="L198:M198"/>
    <mergeCell ref="L199:M199"/>
    <mergeCell ref="L200:M200"/>
    <mergeCell ref="L201:M201"/>
    <mergeCell ref="L202:M202"/>
    <mergeCell ref="L203:M203"/>
    <mergeCell ref="L192:M192"/>
    <mergeCell ref="L193:M193"/>
    <mergeCell ref="L194:M194"/>
    <mergeCell ref="L195:M195"/>
    <mergeCell ref="L196:M196"/>
    <mergeCell ref="L197:M197"/>
    <mergeCell ref="L186:M186"/>
    <mergeCell ref="L187:M187"/>
    <mergeCell ref="L188:M188"/>
    <mergeCell ref="L189:M189"/>
    <mergeCell ref="L190:M190"/>
    <mergeCell ref="L191:M191"/>
    <mergeCell ref="L180:M180"/>
    <mergeCell ref="L181:M181"/>
    <mergeCell ref="L182:M182"/>
    <mergeCell ref="L183:M183"/>
    <mergeCell ref="L184:M184"/>
    <mergeCell ref="L185:M185"/>
    <mergeCell ref="L174:M174"/>
    <mergeCell ref="L175:M175"/>
    <mergeCell ref="L176:M176"/>
    <mergeCell ref="L177:M177"/>
    <mergeCell ref="L178:M178"/>
    <mergeCell ref="L179:M179"/>
    <mergeCell ref="L168:M168"/>
    <mergeCell ref="L169:M169"/>
    <mergeCell ref="L170:M170"/>
    <mergeCell ref="L171:M171"/>
    <mergeCell ref="L172:M172"/>
    <mergeCell ref="L173:M173"/>
    <mergeCell ref="L162:M162"/>
    <mergeCell ref="L163:M163"/>
    <mergeCell ref="L164:M164"/>
    <mergeCell ref="L165:M165"/>
    <mergeCell ref="L166:M166"/>
    <mergeCell ref="L167:M167"/>
    <mergeCell ref="L156:M156"/>
    <mergeCell ref="L157:M157"/>
    <mergeCell ref="L158:M158"/>
    <mergeCell ref="L159:M159"/>
    <mergeCell ref="L160:M160"/>
    <mergeCell ref="L161:M161"/>
    <mergeCell ref="L150:M150"/>
    <mergeCell ref="L151:M151"/>
    <mergeCell ref="L152:M152"/>
    <mergeCell ref="L153:M153"/>
    <mergeCell ref="L154:M154"/>
    <mergeCell ref="L155:M155"/>
    <mergeCell ref="L144:M144"/>
    <mergeCell ref="L145:M145"/>
    <mergeCell ref="L146:M146"/>
    <mergeCell ref="L147:M147"/>
    <mergeCell ref="L148:M148"/>
    <mergeCell ref="L149:M149"/>
    <mergeCell ref="L138:M138"/>
    <mergeCell ref="L139:M139"/>
    <mergeCell ref="L140:M140"/>
    <mergeCell ref="L141:M141"/>
    <mergeCell ref="L142:M142"/>
    <mergeCell ref="L143:M143"/>
    <mergeCell ref="A133:F133"/>
    <mergeCell ref="A134:F134"/>
    <mergeCell ref="I135:I136"/>
    <mergeCell ref="J135:J136"/>
    <mergeCell ref="A135:H136"/>
    <mergeCell ref="L137:M137"/>
    <mergeCell ref="A137:H137"/>
    <mergeCell ref="A132:O132"/>
    <mergeCell ref="K135:O135"/>
    <mergeCell ref="L136:M136"/>
    <mergeCell ref="A126:H126"/>
    <mergeCell ref="A127:H127"/>
    <mergeCell ref="A128:H128"/>
    <mergeCell ref="N127:O127"/>
    <mergeCell ref="N128:O128"/>
    <mergeCell ref="L127:M127"/>
    <mergeCell ref="L128:M128"/>
    <mergeCell ref="A124:H124"/>
    <mergeCell ref="A114:H114"/>
    <mergeCell ref="A115:H115"/>
    <mergeCell ref="A116:H116"/>
    <mergeCell ref="A117:H117"/>
    <mergeCell ref="A120:H120"/>
    <mergeCell ref="A121:H121"/>
    <mergeCell ref="A122:H122"/>
    <mergeCell ref="A108:H108"/>
    <mergeCell ref="A109:H109"/>
    <mergeCell ref="A123:H123"/>
    <mergeCell ref="N124:O124"/>
    <mergeCell ref="N121:O121"/>
    <mergeCell ref="N122:O122"/>
    <mergeCell ref="N123:O123"/>
    <mergeCell ref="N116:O116"/>
    <mergeCell ref="N117:O117"/>
    <mergeCell ref="N118:O118"/>
    <mergeCell ref="N125:O125"/>
    <mergeCell ref="N126:O126"/>
    <mergeCell ref="A110:H110"/>
    <mergeCell ref="A111:H111"/>
    <mergeCell ref="A112:H112"/>
    <mergeCell ref="A113:H113"/>
    <mergeCell ref="A125:H125"/>
    <mergeCell ref="A118:H118"/>
    <mergeCell ref="A119:H119"/>
    <mergeCell ref="N120:O120"/>
    <mergeCell ref="N119:O119"/>
    <mergeCell ref="N108:O108"/>
    <mergeCell ref="N109:O109"/>
    <mergeCell ref="N110:O110"/>
    <mergeCell ref="N115:O115"/>
    <mergeCell ref="N111:O111"/>
    <mergeCell ref="N112:O112"/>
    <mergeCell ref="N113:O113"/>
    <mergeCell ref="N114:O114"/>
    <mergeCell ref="L121:M121"/>
    <mergeCell ref="L122:M122"/>
    <mergeCell ref="L123:M123"/>
    <mergeCell ref="L124:M124"/>
    <mergeCell ref="L125:M125"/>
    <mergeCell ref="L126:M126"/>
    <mergeCell ref="L115:M115"/>
    <mergeCell ref="L116:M116"/>
    <mergeCell ref="L117:M117"/>
    <mergeCell ref="L118:M118"/>
    <mergeCell ref="L119:M119"/>
    <mergeCell ref="L120:M120"/>
    <mergeCell ref="A129:F129"/>
    <mergeCell ref="K106:O106"/>
    <mergeCell ref="L107:M107"/>
    <mergeCell ref="L108:M108"/>
    <mergeCell ref="L109:M109"/>
    <mergeCell ref="L110:M110"/>
    <mergeCell ref="L111:M111"/>
    <mergeCell ref="L112:M112"/>
    <mergeCell ref="L113:M113"/>
    <mergeCell ref="L114:M114"/>
    <mergeCell ref="A104:F104"/>
    <mergeCell ref="I106:I107"/>
    <mergeCell ref="J106:J107"/>
    <mergeCell ref="A103:O103"/>
    <mergeCell ref="A105:O105"/>
    <mergeCell ref="N107:O107"/>
    <mergeCell ref="A106:H107"/>
    <mergeCell ref="A98:H98"/>
    <mergeCell ref="A99:H99"/>
    <mergeCell ref="A100:H100"/>
    <mergeCell ref="A80:H81"/>
    <mergeCell ref="A94:H94"/>
    <mergeCell ref="A95:H95"/>
    <mergeCell ref="A96:H96"/>
    <mergeCell ref="A97:H97"/>
    <mergeCell ref="A90:H90"/>
    <mergeCell ref="A91:H91"/>
    <mergeCell ref="A84:H84"/>
    <mergeCell ref="A85:H85"/>
    <mergeCell ref="A92:H92"/>
    <mergeCell ref="A93:H93"/>
    <mergeCell ref="A86:H86"/>
    <mergeCell ref="A87:H87"/>
    <mergeCell ref="A88:H88"/>
    <mergeCell ref="A89:H89"/>
    <mergeCell ref="I80:I81"/>
    <mergeCell ref="J80:L80"/>
    <mergeCell ref="M80:O80"/>
    <mergeCell ref="A79:O79"/>
    <mergeCell ref="A82:H82"/>
    <mergeCell ref="A83:H83"/>
    <mergeCell ref="A77:H77"/>
    <mergeCell ref="A32:O32"/>
    <mergeCell ref="A33:O33"/>
    <mergeCell ref="A78:O78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H68"/>
    <mergeCell ref="A59:H59"/>
    <mergeCell ref="A60:H60"/>
    <mergeCell ref="A61:H61"/>
    <mergeCell ref="A62:H62"/>
    <mergeCell ref="A63:H63"/>
    <mergeCell ref="A64:H64"/>
    <mergeCell ref="A53:H53"/>
    <mergeCell ref="A54:H54"/>
    <mergeCell ref="A55:H55"/>
    <mergeCell ref="A56:H56"/>
    <mergeCell ref="A57:H57"/>
    <mergeCell ref="A58:H58"/>
    <mergeCell ref="A47:H47"/>
    <mergeCell ref="A48:H48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N75:O75"/>
    <mergeCell ref="N76:O76"/>
    <mergeCell ref="N77:O77"/>
    <mergeCell ref="A34:H34"/>
    <mergeCell ref="A35:H35"/>
    <mergeCell ref="A36:H36"/>
    <mergeCell ref="A37:H37"/>
    <mergeCell ref="A38:H38"/>
    <mergeCell ref="A39:H39"/>
    <mergeCell ref="A40:H40"/>
    <mergeCell ref="N69:O69"/>
    <mergeCell ref="N70:O70"/>
    <mergeCell ref="N71:O71"/>
    <mergeCell ref="N72:O72"/>
    <mergeCell ref="N73:O73"/>
    <mergeCell ref="N74:O74"/>
    <mergeCell ref="N63:O63"/>
    <mergeCell ref="N64:O64"/>
    <mergeCell ref="N65:O65"/>
    <mergeCell ref="N66:O66"/>
    <mergeCell ref="N67:O67"/>
    <mergeCell ref="N68:O68"/>
    <mergeCell ref="N57:O57"/>
    <mergeCell ref="N58:O58"/>
    <mergeCell ref="N59:O59"/>
    <mergeCell ref="N60:O60"/>
    <mergeCell ref="N61:O61"/>
    <mergeCell ref="N62:O62"/>
    <mergeCell ref="N51:O51"/>
    <mergeCell ref="N52:O52"/>
    <mergeCell ref="N53:O53"/>
    <mergeCell ref="N54:O54"/>
    <mergeCell ref="N55:O55"/>
    <mergeCell ref="N56:O56"/>
    <mergeCell ref="N45:O45"/>
    <mergeCell ref="N46:O46"/>
    <mergeCell ref="N47:O47"/>
    <mergeCell ref="N48:O48"/>
    <mergeCell ref="N49:O49"/>
    <mergeCell ref="N50:O50"/>
    <mergeCell ref="N39:O39"/>
    <mergeCell ref="N40:O40"/>
    <mergeCell ref="N41:O41"/>
    <mergeCell ref="N42:O42"/>
    <mergeCell ref="N43:O43"/>
    <mergeCell ref="N44:O44"/>
    <mergeCell ref="L73:M73"/>
    <mergeCell ref="L74:M74"/>
    <mergeCell ref="L75:M75"/>
    <mergeCell ref="L76:M76"/>
    <mergeCell ref="L77:M77"/>
    <mergeCell ref="N34:O34"/>
    <mergeCell ref="N35:O35"/>
    <mergeCell ref="N36:O36"/>
    <mergeCell ref="N37:O37"/>
    <mergeCell ref="N38:O38"/>
    <mergeCell ref="L67:M67"/>
    <mergeCell ref="L68:M68"/>
    <mergeCell ref="L69:M69"/>
    <mergeCell ref="L70:M70"/>
    <mergeCell ref="L71:M71"/>
    <mergeCell ref="L72:M72"/>
    <mergeCell ref="L61:M61"/>
    <mergeCell ref="L62:M62"/>
    <mergeCell ref="L63:M63"/>
    <mergeCell ref="L64:M64"/>
    <mergeCell ref="L65:M65"/>
    <mergeCell ref="L66:M66"/>
    <mergeCell ref="L55:M55"/>
    <mergeCell ref="L56:M56"/>
    <mergeCell ref="L57:M57"/>
    <mergeCell ref="L58:M58"/>
    <mergeCell ref="L59:M59"/>
    <mergeCell ref="L60:M60"/>
    <mergeCell ref="L49:M49"/>
    <mergeCell ref="L50:M50"/>
    <mergeCell ref="L51:M51"/>
    <mergeCell ref="L52:M52"/>
    <mergeCell ref="L53:M53"/>
    <mergeCell ref="L54:M54"/>
    <mergeCell ref="L43:M43"/>
    <mergeCell ref="L44:M44"/>
    <mergeCell ref="L45:M45"/>
    <mergeCell ref="L46:M46"/>
    <mergeCell ref="L47:M47"/>
    <mergeCell ref="L48:M48"/>
    <mergeCell ref="J77:K77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J71:K71"/>
    <mergeCell ref="J72:K72"/>
    <mergeCell ref="J73:K73"/>
    <mergeCell ref="J74:K74"/>
    <mergeCell ref="J75:K75"/>
    <mergeCell ref="J76:K76"/>
    <mergeCell ref="J65:K65"/>
    <mergeCell ref="J66:K66"/>
    <mergeCell ref="J67:K67"/>
    <mergeCell ref="J68:K68"/>
    <mergeCell ref="J69:K69"/>
    <mergeCell ref="J70:K70"/>
    <mergeCell ref="J59:K59"/>
    <mergeCell ref="J60:K60"/>
    <mergeCell ref="J61:K61"/>
    <mergeCell ref="J62:K62"/>
    <mergeCell ref="J63:K63"/>
    <mergeCell ref="J64:K64"/>
    <mergeCell ref="J53:K53"/>
    <mergeCell ref="J54:K54"/>
    <mergeCell ref="J55:K55"/>
    <mergeCell ref="J56:K56"/>
    <mergeCell ref="J57:K57"/>
    <mergeCell ref="J58:K58"/>
    <mergeCell ref="J47:K47"/>
    <mergeCell ref="J48:K48"/>
    <mergeCell ref="J49:K49"/>
    <mergeCell ref="J50:K50"/>
    <mergeCell ref="J51:K51"/>
    <mergeCell ref="J52:K52"/>
    <mergeCell ref="J41:K41"/>
    <mergeCell ref="J42:K42"/>
    <mergeCell ref="J43:K43"/>
    <mergeCell ref="J44:K44"/>
    <mergeCell ref="J45:K45"/>
    <mergeCell ref="J46:K46"/>
    <mergeCell ref="J35:K35"/>
    <mergeCell ref="J36:K36"/>
    <mergeCell ref="J37:K37"/>
    <mergeCell ref="J38:K38"/>
    <mergeCell ref="J39:K39"/>
    <mergeCell ref="J40:K40"/>
    <mergeCell ref="A1:O1"/>
    <mergeCell ref="J34:K34"/>
    <mergeCell ref="A307:K307"/>
    <mergeCell ref="A31:H31"/>
    <mergeCell ref="A2:O2"/>
    <mergeCell ref="A4:H5"/>
    <mergeCell ref="A3:O3"/>
    <mergeCell ref="A6:H6"/>
    <mergeCell ref="A7:H7"/>
    <mergeCell ref="A8:H8"/>
    <mergeCell ref="A15:H15"/>
    <mergeCell ref="A16:H16"/>
    <mergeCell ref="A9:H9"/>
    <mergeCell ref="A10:H10"/>
    <mergeCell ref="A11:H11"/>
    <mergeCell ref="A12:H12"/>
    <mergeCell ref="A30:H30"/>
    <mergeCell ref="A23:H23"/>
    <mergeCell ref="A24:H24"/>
    <mergeCell ref="A25:H25"/>
    <mergeCell ref="A26:H26"/>
    <mergeCell ref="A27:H27"/>
    <mergeCell ref="A28:H28"/>
    <mergeCell ref="A29:H29"/>
    <mergeCell ref="I309:I310"/>
    <mergeCell ref="A309:E310"/>
    <mergeCell ref="F323:H323"/>
    <mergeCell ref="A313:E313"/>
    <mergeCell ref="A314:E314"/>
    <mergeCell ref="A315:E315"/>
    <mergeCell ref="A316:E316"/>
    <mergeCell ref="A317:E317"/>
    <mergeCell ref="F309:F310"/>
    <mergeCell ref="G309:G310"/>
    <mergeCell ref="M4:O4"/>
    <mergeCell ref="C287:C288"/>
    <mergeCell ref="E287:E288"/>
    <mergeCell ref="A284:O284"/>
    <mergeCell ref="A286:O286"/>
    <mergeCell ref="A285:O285"/>
    <mergeCell ref="F287:I287"/>
    <mergeCell ref="L287:O287"/>
    <mergeCell ref="A17:H17"/>
    <mergeCell ref="A18:H18"/>
    <mergeCell ref="J287:K287"/>
    <mergeCell ref="A287:A288"/>
    <mergeCell ref="I4:I5"/>
    <mergeCell ref="J4:L4"/>
    <mergeCell ref="A14:H14"/>
    <mergeCell ref="A13:H13"/>
    <mergeCell ref="A19:H19"/>
    <mergeCell ref="A20:H20"/>
    <mergeCell ref="A21:H21"/>
    <mergeCell ref="A22:H22"/>
  </mergeCells>
  <printOptions horizontalCentered="1"/>
  <pageMargins left="0.1968503937007874" right="0.15748031496062992" top="0.5511811023622047" bottom="0.3937007874015748" header="0.1968503937007874" footer="0.1968503937007874"/>
  <pageSetup fitToHeight="15" horizontalDpi="600" verticalDpi="600" orientation="landscape" paperSize="9" scale="70" r:id="rId1"/>
  <headerFooter alignWithMargins="0">
    <oddFooter>&amp;C&amp;P</oddFooter>
  </headerFooter>
  <rowBreaks count="4" manualBreakCount="4">
    <brk id="77" max="14" man="1"/>
    <brk id="102" max="14" man="1"/>
    <brk id="131" max="14" man="1"/>
    <brk id="30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Ира</cp:lastModifiedBy>
  <cp:lastPrinted>2016-10-19T10:09:44Z</cp:lastPrinted>
  <dcterms:created xsi:type="dcterms:W3CDTF">2001-07-17T13:47:10Z</dcterms:created>
  <dcterms:modified xsi:type="dcterms:W3CDTF">2020-01-22T08:26:58Z</dcterms:modified>
  <cp:category/>
  <cp:version/>
  <cp:contentType/>
  <cp:contentStatus/>
</cp:coreProperties>
</file>